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 firstSheet="31" activeTab="43"/>
  </bookViews>
  <sheets>
    <sheet name="меню 1" sheetId="1" r:id="rId1"/>
    <sheet name="меню 2" sheetId="7" r:id="rId2"/>
    <sheet name="меню 3" sheetId="4" r:id="rId3"/>
    <sheet name="меню 4" sheetId="5" r:id="rId4"/>
    <sheet name="меню 5" sheetId="8" r:id="rId5"/>
    <sheet name="меню 6" sheetId="9" r:id="rId6"/>
    <sheet name="меню 7" sheetId="10" r:id="rId7"/>
    <sheet name="меню 8" sheetId="11" r:id="rId8"/>
    <sheet name="меню 9" sheetId="13" r:id="rId9"/>
    <sheet name="Лист5" sheetId="12" r:id="rId10"/>
    <sheet name="меню 10" sheetId="14" r:id="rId11"/>
    <sheet name="меню 11" sheetId="15" r:id="rId12"/>
    <sheet name="меню 12" sheetId="16" r:id="rId13"/>
    <sheet name="меню 13" sheetId="17" r:id="rId14"/>
    <sheet name="меню 14" sheetId="19" r:id="rId15"/>
    <sheet name="меню 15" sheetId="18" r:id="rId16"/>
    <sheet name="меню 16" sheetId="20" r:id="rId17"/>
    <sheet name="меню 17" sheetId="21" r:id="rId18"/>
    <sheet name="меню  18" sheetId="22" r:id="rId19"/>
    <sheet name="меню 19" sheetId="23" r:id="rId20"/>
    <sheet name="меню 20" sheetId="24" r:id="rId21"/>
    <sheet name="меню 21" sheetId="28" r:id="rId22"/>
    <sheet name="меню 22" sheetId="26" r:id="rId23"/>
    <sheet name="меню 23" sheetId="27" r:id="rId24"/>
    <sheet name="1.10" sheetId="30" r:id="rId25"/>
    <sheet name="2.10" sheetId="31" r:id="rId26"/>
    <sheet name="4.10" sheetId="32" r:id="rId27"/>
    <sheet name="5.10" sheetId="33" r:id="rId28"/>
    <sheet name="6.10" sheetId="34" r:id="rId29"/>
    <sheet name="7.10" sheetId="35" r:id="rId30"/>
    <sheet name="8.10" sheetId="36" r:id="rId31"/>
    <sheet name="9.10" sheetId="37" r:id="rId32"/>
    <sheet name="11.10" sheetId="38" r:id="rId33"/>
    <sheet name="12.10" sheetId="39" r:id="rId34"/>
    <sheet name="13.10" sheetId="40" r:id="rId35"/>
    <sheet name="14.10" sheetId="41" r:id="rId36"/>
    <sheet name="15.10" sheetId="42" r:id="rId37"/>
    <sheet name="16.10" sheetId="43" r:id="rId38"/>
    <sheet name="18.10" sheetId="44" r:id="rId39"/>
    <sheet name="19.10" sheetId="45" r:id="rId40"/>
    <sheet name="20.10" sheetId="46" r:id="rId41"/>
    <sheet name="21.10" sheetId="47" r:id="rId42"/>
    <sheet name="22.10" sheetId="48" r:id="rId43"/>
    <sheet name="23.10" sheetId="49" r:id="rId44"/>
  </sheets>
  <calcPr calcId="145621"/>
</workbook>
</file>

<file path=xl/calcChain.xml><?xml version="1.0" encoding="utf-8"?>
<calcChain xmlns="http://schemas.openxmlformats.org/spreadsheetml/2006/main">
  <c r="P16" i="18" l="1"/>
  <c r="O16" i="18"/>
  <c r="O15" i="18"/>
  <c r="N15" i="18"/>
  <c r="N16" i="18" s="1"/>
  <c r="M15" i="18"/>
  <c r="M16" i="18" s="1"/>
  <c r="L15" i="18"/>
  <c r="L16" i="18" s="1"/>
  <c r="K15" i="18"/>
  <c r="K16" i="18" s="1"/>
  <c r="J15" i="18"/>
  <c r="J16" i="18" s="1"/>
  <c r="I15" i="18"/>
  <c r="I16" i="18" s="1"/>
  <c r="H15" i="18"/>
  <c r="H16" i="18" s="1"/>
  <c r="G15" i="18"/>
  <c r="G16" i="18" s="1"/>
  <c r="F15" i="18"/>
  <c r="F16" i="18" s="1"/>
  <c r="E15" i="18"/>
  <c r="E16" i="18" s="1"/>
  <c r="D15" i="18"/>
  <c r="D16" i="18" s="1"/>
  <c r="C15" i="18"/>
  <c r="C16" i="18" s="1"/>
  <c r="O13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O15" i="49" l="1"/>
  <c r="O14" i="49"/>
  <c r="O12" i="49"/>
  <c r="G10" i="49" l="1"/>
  <c r="E10" i="49"/>
  <c r="D10" i="49"/>
  <c r="C10" i="49"/>
  <c r="N15" i="49"/>
  <c r="N14" i="49"/>
  <c r="N12" i="49"/>
  <c r="M14" i="49"/>
  <c r="M15" i="49" s="1"/>
  <c r="M12" i="49"/>
  <c r="L14" i="49"/>
  <c r="L15" i="49" s="1"/>
  <c r="F14" i="49"/>
  <c r="F15" i="49" s="1"/>
  <c r="L12" i="49"/>
  <c r="F12" i="49"/>
  <c r="K9" i="49"/>
  <c r="J9" i="49"/>
  <c r="I9" i="49"/>
  <c r="H9" i="49"/>
  <c r="G9" i="49"/>
  <c r="E9" i="49"/>
  <c r="D9" i="49"/>
  <c r="C9" i="49"/>
  <c r="D14" i="49" l="1"/>
  <c r="D15" i="49" s="1"/>
  <c r="D12" i="49"/>
  <c r="G14" i="49"/>
  <c r="G15" i="49" s="1"/>
  <c r="G12" i="49"/>
  <c r="I14" i="49"/>
  <c r="I15" i="49" s="1"/>
  <c r="I12" i="49"/>
  <c r="K14" i="49"/>
  <c r="K15" i="49" s="1"/>
  <c r="K12" i="49"/>
  <c r="C14" i="49"/>
  <c r="C15" i="49" s="1"/>
  <c r="C12" i="49"/>
  <c r="E14" i="49"/>
  <c r="E15" i="49" s="1"/>
  <c r="E12" i="49"/>
  <c r="H14" i="49"/>
  <c r="H15" i="49" s="1"/>
  <c r="P15" i="49" s="1"/>
  <c r="H12" i="49"/>
  <c r="J14" i="49"/>
  <c r="J15" i="49" s="1"/>
  <c r="J12" i="49"/>
  <c r="N14" i="27"/>
  <c r="N15" i="27" s="1"/>
  <c r="M14" i="27"/>
  <c r="M15" i="27" s="1"/>
  <c r="L14" i="27"/>
  <c r="L15" i="27" s="1"/>
  <c r="K14" i="27"/>
  <c r="K15" i="27" s="1"/>
  <c r="J14" i="27"/>
  <c r="J15" i="27" s="1"/>
  <c r="I14" i="27"/>
  <c r="I15" i="27" s="1"/>
  <c r="H14" i="27"/>
  <c r="H15" i="27" s="1"/>
  <c r="D14" i="27"/>
  <c r="D15" i="27" s="1"/>
  <c r="N12" i="27"/>
  <c r="M12" i="27"/>
  <c r="L12" i="27"/>
  <c r="K12" i="27"/>
  <c r="J12" i="27"/>
  <c r="I12" i="27"/>
  <c r="H12" i="27"/>
  <c r="D12" i="27"/>
  <c r="O15" i="27" l="1"/>
  <c r="O15" i="28"/>
  <c r="N14" i="28"/>
  <c r="N15" i="28" s="1"/>
  <c r="M14" i="28"/>
  <c r="M15" i="28" s="1"/>
  <c r="L14" i="28"/>
  <c r="L15" i="28" s="1"/>
  <c r="K14" i="28"/>
  <c r="K15" i="28" s="1"/>
  <c r="J14" i="28"/>
  <c r="J15" i="28" s="1"/>
  <c r="I14" i="28"/>
  <c r="I15" i="28" s="1"/>
  <c r="H14" i="28"/>
  <c r="H15" i="28" s="1"/>
  <c r="G14" i="28"/>
  <c r="G15" i="28" s="1"/>
  <c r="F14" i="28"/>
  <c r="F15" i="28" s="1"/>
  <c r="D14" i="28"/>
  <c r="D15" i="28" s="1"/>
  <c r="C14" i="28"/>
  <c r="C15" i="28" s="1"/>
  <c r="C15" i="33"/>
  <c r="D15" i="33"/>
  <c r="E15" i="33"/>
  <c r="F15" i="33"/>
  <c r="G15" i="33"/>
  <c r="H15" i="33"/>
  <c r="I15" i="33"/>
  <c r="J15" i="33"/>
  <c r="K15" i="33"/>
  <c r="L15" i="33"/>
  <c r="M15" i="33"/>
  <c r="N15" i="33"/>
  <c r="O15" i="33"/>
  <c r="P15" i="33"/>
  <c r="N12" i="28"/>
  <c r="M12" i="28"/>
  <c r="L12" i="28"/>
  <c r="K12" i="28"/>
  <c r="J12" i="28"/>
  <c r="I12" i="28"/>
  <c r="H12" i="28"/>
  <c r="G12" i="28"/>
  <c r="F12" i="28"/>
  <c r="D12" i="28"/>
  <c r="C12" i="28"/>
  <c r="O11" i="23" l="1"/>
  <c r="N11" i="23"/>
  <c r="M11" i="23"/>
  <c r="L11" i="23"/>
  <c r="K11" i="23"/>
  <c r="J11" i="23"/>
  <c r="I11" i="23"/>
  <c r="H11" i="23"/>
  <c r="G11" i="23"/>
  <c r="F11" i="23"/>
  <c r="E11" i="23"/>
  <c r="D11" i="23"/>
  <c r="C11" i="23"/>
  <c r="O16" i="48" l="1"/>
  <c r="O17" i="48" s="1"/>
  <c r="N16" i="48"/>
  <c r="N17" i="48" s="1"/>
  <c r="M16" i="48"/>
  <c r="M17" i="48" s="1"/>
  <c r="L16" i="48"/>
  <c r="L17" i="48" s="1"/>
  <c r="K16" i="48"/>
  <c r="K17" i="48" s="1"/>
  <c r="J16" i="48"/>
  <c r="J17" i="48" s="1"/>
  <c r="I16" i="48"/>
  <c r="I17" i="48" s="1"/>
  <c r="H16" i="48"/>
  <c r="H17" i="48" s="1"/>
  <c r="G16" i="48"/>
  <c r="G17" i="48" s="1"/>
  <c r="F16" i="48"/>
  <c r="F17" i="48" s="1"/>
  <c r="E16" i="48"/>
  <c r="E17" i="48" s="1"/>
  <c r="D16" i="48"/>
  <c r="D17" i="48" s="1"/>
  <c r="C16" i="48"/>
  <c r="C17" i="48" s="1"/>
  <c r="O14" i="48"/>
  <c r="N14" i="48"/>
  <c r="M14" i="48"/>
  <c r="L14" i="48"/>
  <c r="K14" i="48"/>
  <c r="J14" i="48"/>
  <c r="I14" i="48"/>
  <c r="H14" i="48"/>
  <c r="G14" i="48"/>
  <c r="F14" i="48"/>
  <c r="E14" i="48"/>
  <c r="D14" i="48"/>
  <c r="C14" i="48"/>
  <c r="P16" i="47"/>
  <c r="N16" i="47"/>
  <c r="L16" i="47"/>
  <c r="Q15" i="47"/>
  <c r="Q16" i="47" s="1"/>
  <c r="P15" i="47"/>
  <c r="O15" i="47"/>
  <c r="O16" i="47" s="1"/>
  <c r="N15" i="47"/>
  <c r="M15" i="47"/>
  <c r="M16" i="47" s="1"/>
  <c r="L15" i="47"/>
  <c r="K15" i="47"/>
  <c r="K16" i="47" s="1"/>
  <c r="I15" i="47"/>
  <c r="I16" i="47" s="1"/>
  <c r="Q13" i="47"/>
  <c r="P13" i="47"/>
  <c r="O13" i="47"/>
  <c r="N13" i="47"/>
  <c r="M13" i="47"/>
  <c r="L13" i="47"/>
  <c r="K13" i="47"/>
  <c r="I13" i="47"/>
  <c r="J11" i="47"/>
  <c r="J13" i="47" s="1"/>
  <c r="N10" i="47"/>
  <c r="M10" i="47"/>
  <c r="L10" i="47"/>
  <c r="K10" i="47"/>
  <c r="J10" i="47"/>
  <c r="I10" i="47"/>
  <c r="H10" i="47"/>
  <c r="H11" i="47" s="1"/>
  <c r="G10" i="47"/>
  <c r="G11" i="47" s="1"/>
  <c r="F10" i="47"/>
  <c r="F11" i="47" s="1"/>
  <c r="E10" i="47"/>
  <c r="E11" i="47" s="1"/>
  <c r="D10" i="47"/>
  <c r="D11" i="47" s="1"/>
  <c r="C10" i="47"/>
  <c r="C11" i="47" s="1"/>
  <c r="Q16" i="46"/>
  <c r="O16" i="46"/>
  <c r="M16" i="46"/>
  <c r="K16" i="46"/>
  <c r="I16" i="46"/>
  <c r="Q15" i="46"/>
  <c r="P15" i="46"/>
  <c r="P16" i="46" s="1"/>
  <c r="O15" i="46"/>
  <c r="N15" i="46"/>
  <c r="N16" i="46" s="1"/>
  <c r="M15" i="46"/>
  <c r="L15" i="46"/>
  <c r="L16" i="46" s="1"/>
  <c r="K15" i="46"/>
  <c r="I15" i="46"/>
  <c r="Q13" i="46"/>
  <c r="P13" i="46"/>
  <c r="O13" i="46"/>
  <c r="N13" i="46"/>
  <c r="M13" i="46"/>
  <c r="L13" i="46"/>
  <c r="K13" i="46"/>
  <c r="I13" i="46"/>
  <c r="N10" i="46"/>
  <c r="M10" i="46"/>
  <c r="L10" i="46"/>
  <c r="K10" i="46"/>
  <c r="J10" i="46"/>
  <c r="J11" i="46" s="1"/>
  <c r="I10" i="46"/>
  <c r="H10" i="46"/>
  <c r="H11" i="46" s="1"/>
  <c r="G10" i="46"/>
  <c r="G11" i="46" s="1"/>
  <c r="F10" i="46"/>
  <c r="F11" i="46" s="1"/>
  <c r="E10" i="46"/>
  <c r="E11" i="46" s="1"/>
  <c r="D10" i="46"/>
  <c r="D11" i="46" s="1"/>
  <c r="C10" i="46"/>
  <c r="C11" i="46" s="1"/>
  <c r="Q15" i="45"/>
  <c r="Q16" i="45" s="1"/>
  <c r="P15" i="45"/>
  <c r="P16" i="45" s="1"/>
  <c r="O15" i="45"/>
  <c r="O16" i="45" s="1"/>
  <c r="Q13" i="45"/>
  <c r="P13" i="45"/>
  <c r="O13" i="45"/>
  <c r="N10" i="45"/>
  <c r="M10" i="45"/>
  <c r="L10" i="45"/>
  <c r="K10" i="45"/>
  <c r="J10" i="45"/>
  <c r="J11" i="45" s="1"/>
  <c r="I10" i="45"/>
  <c r="H10" i="45"/>
  <c r="H11" i="45" s="1"/>
  <c r="G10" i="45"/>
  <c r="G11" i="45" s="1"/>
  <c r="F10" i="45"/>
  <c r="F11" i="45" s="1"/>
  <c r="E10" i="45"/>
  <c r="E11" i="45" s="1"/>
  <c r="D10" i="45"/>
  <c r="D11" i="45" s="1"/>
  <c r="C10" i="45"/>
  <c r="C11" i="45" s="1"/>
  <c r="N16" i="44"/>
  <c r="N17" i="44" s="1"/>
  <c r="M16" i="44"/>
  <c r="M17" i="44" s="1"/>
  <c r="L16" i="44"/>
  <c r="L17" i="44" s="1"/>
  <c r="K16" i="44"/>
  <c r="K17" i="44" s="1"/>
  <c r="J16" i="44"/>
  <c r="J17" i="44" s="1"/>
  <c r="N14" i="44"/>
  <c r="M14" i="44"/>
  <c r="L14" i="44"/>
  <c r="K14" i="44"/>
  <c r="J14" i="44"/>
  <c r="P17" i="43"/>
  <c r="O16" i="43"/>
  <c r="O17" i="43" s="1"/>
  <c r="N16" i="43"/>
  <c r="N17" i="43" s="1"/>
  <c r="M16" i="43"/>
  <c r="M17" i="43" s="1"/>
  <c r="L16" i="43"/>
  <c r="L17" i="43" s="1"/>
  <c r="K16" i="43"/>
  <c r="K17" i="43" s="1"/>
  <c r="J16" i="43"/>
  <c r="J17" i="43" s="1"/>
  <c r="I16" i="43"/>
  <c r="I17" i="43" s="1"/>
  <c r="H16" i="43"/>
  <c r="H17" i="43" s="1"/>
  <c r="G16" i="43"/>
  <c r="G17" i="43" s="1"/>
  <c r="F16" i="43"/>
  <c r="F17" i="43" s="1"/>
  <c r="E16" i="43"/>
  <c r="E17" i="43" s="1"/>
  <c r="D16" i="43"/>
  <c r="D17" i="43" s="1"/>
  <c r="C16" i="43"/>
  <c r="C17" i="43" s="1"/>
  <c r="O14" i="43"/>
  <c r="N14" i="43"/>
  <c r="M14" i="43"/>
  <c r="L14" i="43"/>
  <c r="K14" i="43"/>
  <c r="J14" i="43"/>
  <c r="I14" i="43"/>
  <c r="H14" i="43"/>
  <c r="G14" i="43"/>
  <c r="F14" i="43"/>
  <c r="E14" i="43"/>
  <c r="D14" i="43"/>
  <c r="C14" i="43"/>
  <c r="P14" i="42"/>
  <c r="P15" i="42" s="1"/>
  <c r="O14" i="42"/>
  <c r="O15" i="42" s="1"/>
  <c r="N14" i="42"/>
  <c r="N15" i="42" s="1"/>
  <c r="M14" i="42"/>
  <c r="M15" i="42" s="1"/>
  <c r="L14" i="42"/>
  <c r="L15" i="42" s="1"/>
  <c r="K14" i="42"/>
  <c r="K15" i="42" s="1"/>
  <c r="J14" i="42"/>
  <c r="J15" i="42" s="1"/>
  <c r="I14" i="42"/>
  <c r="I15" i="42" s="1"/>
  <c r="H14" i="42"/>
  <c r="H15" i="42" s="1"/>
  <c r="G14" i="42"/>
  <c r="G15" i="42" s="1"/>
  <c r="F14" i="42"/>
  <c r="F15" i="42" s="1"/>
  <c r="E14" i="42"/>
  <c r="E15" i="42" s="1"/>
  <c r="D14" i="42"/>
  <c r="D15" i="42" s="1"/>
  <c r="C14" i="42"/>
  <c r="C15" i="42" s="1"/>
  <c r="P12" i="42"/>
  <c r="O12" i="42"/>
  <c r="N12" i="42"/>
  <c r="M12" i="42"/>
  <c r="L12" i="42"/>
  <c r="K12" i="42"/>
  <c r="J12" i="42"/>
  <c r="I12" i="42"/>
  <c r="H12" i="42"/>
  <c r="G12" i="42"/>
  <c r="F12" i="42"/>
  <c r="E12" i="42"/>
  <c r="D12" i="42"/>
  <c r="C12" i="42"/>
  <c r="L10" i="42"/>
  <c r="H10" i="42"/>
  <c r="G10" i="42"/>
  <c r="F10" i="42"/>
  <c r="E10" i="42"/>
  <c r="D10" i="42"/>
  <c r="C10" i="42"/>
  <c r="P17" i="41"/>
  <c r="P18" i="41" s="1"/>
  <c r="O17" i="41"/>
  <c r="O18" i="41" s="1"/>
  <c r="N17" i="41"/>
  <c r="N18" i="41" s="1"/>
  <c r="M17" i="41"/>
  <c r="M18" i="41" s="1"/>
  <c r="L17" i="41"/>
  <c r="L18" i="41" s="1"/>
  <c r="K17" i="41"/>
  <c r="K18" i="41" s="1"/>
  <c r="J17" i="41"/>
  <c r="J18" i="41" s="1"/>
  <c r="I17" i="41"/>
  <c r="I18" i="41" s="1"/>
  <c r="Q18" i="41" s="1"/>
  <c r="H17" i="41"/>
  <c r="H18" i="41" s="1"/>
  <c r="G17" i="41"/>
  <c r="G18" i="41" s="1"/>
  <c r="F17" i="41"/>
  <c r="F18" i="41" s="1"/>
  <c r="E17" i="41"/>
  <c r="E18" i="41" s="1"/>
  <c r="D17" i="41"/>
  <c r="D18" i="41" s="1"/>
  <c r="C17" i="41"/>
  <c r="C18" i="41" s="1"/>
  <c r="C17" i="30"/>
  <c r="D17" i="30"/>
  <c r="E17" i="30"/>
  <c r="F17" i="30"/>
  <c r="G17" i="30"/>
  <c r="H17" i="30"/>
  <c r="I17" i="30"/>
  <c r="J17" i="30"/>
  <c r="K17" i="30"/>
  <c r="L17" i="30"/>
  <c r="M17" i="30"/>
  <c r="N17" i="30"/>
  <c r="O17" i="30"/>
  <c r="P17" i="30"/>
  <c r="C18" i="30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P15" i="41"/>
  <c r="O15" i="41"/>
  <c r="N15" i="41"/>
  <c r="M15" i="41"/>
  <c r="L15" i="41"/>
  <c r="K15" i="41"/>
  <c r="J15" i="41"/>
  <c r="I15" i="41"/>
  <c r="H15" i="41"/>
  <c r="G15" i="41"/>
  <c r="F15" i="41"/>
  <c r="E15" i="41"/>
  <c r="D15" i="41"/>
  <c r="C15" i="41"/>
  <c r="L10" i="39"/>
  <c r="H10" i="39"/>
  <c r="G10" i="39"/>
  <c r="F10" i="39"/>
  <c r="E10" i="39"/>
  <c r="C10" i="39"/>
  <c r="Q17" i="40"/>
  <c r="P16" i="40"/>
  <c r="P17" i="40" s="1"/>
  <c r="O16" i="40"/>
  <c r="O17" i="40" s="1"/>
  <c r="N16" i="40"/>
  <c r="N17" i="40" s="1"/>
  <c r="M16" i="40"/>
  <c r="M17" i="40" s="1"/>
  <c r="L16" i="40"/>
  <c r="L17" i="40" s="1"/>
  <c r="K16" i="40"/>
  <c r="K17" i="40" s="1"/>
  <c r="J16" i="40"/>
  <c r="J17" i="40" s="1"/>
  <c r="I16" i="40"/>
  <c r="I17" i="40" s="1"/>
  <c r="H16" i="40"/>
  <c r="H17" i="40" s="1"/>
  <c r="G16" i="40"/>
  <c r="G17" i="40" s="1"/>
  <c r="F16" i="40"/>
  <c r="F17" i="40" s="1"/>
  <c r="E16" i="40"/>
  <c r="E17" i="40" s="1"/>
  <c r="D16" i="40"/>
  <c r="D17" i="40" s="1"/>
  <c r="C16" i="40"/>
  <c r="C17" i="40" s="1"/>
  <c r="P14" i="40"/>
  <c r="O14" i="40"/>
  <c r="N14" i="40"/>
  <c r="M14" i="40"/>
  <c r="L14" i="40"/>
  <c r="K14" i="40"/>
  <c r="J14" i="40"/>
  <c r="I14" i="40"/>
  <c r="H14" i="40"/>
  <c r="G14" i="40"/>
  <c r="F14" i="40"/>
  <c r="E14" i="40"/>
  <c r="D14" i="40"/>
  <c r="C14" i="40"/>
  <c r="O14" i="39"/>
  <c r="O15" i="39" s="1"/>
  <c r="O12" i="39"/>
  <c r="N14" i="38"/>
  <c r="N15" i="38" s="1"/>
  <c r="M14" i="38"/>
  <c r="M15" i="38" s="1"/>
  <c r="L14" i="38"/>
  <c r="L15" i="38" s="1"/>
  <c r="K14" i="38"/>
  <c r="K15" i="38" s="1"/>
  <c r="J14" i="38"/>
  <c r="J15" i="38" s="1"/>
  <c r="I14" i="38"/>
  <c r="I15" i="38" s="1"/>
  <c r="H14" i="38"/>
  <c r="H15" i="38" s="1"/>
  <c r="G14" i="38"/>
  <c r="G15" i="38" s="1"/>
  <c r="F14" i="38"/>
  <c r="F15" i="38" s="1"/>
  <c r="E14" i="38"/>
  <c r="E15" i="38" s="1"/>
  <c r="D14" i="38"/>
  <c r="D15" i="38" s="1"/>
  <c r="C14" i="38"/>
  <c r="C15" i="38" s="1"/>
  <c r="N12" i="38"/>
  <c r="M12" i="38"/>
  <c r="L12" i="38"/>
  <c r="K12" i="38"/>
  <c r="J12" i="38"/>
  <c r="I12" i="38"/>
  <c r="H12" i="38"/>
  <c r="G12" i="38"/>
  <c r="F12" i="38"/>
  <c r="E12" i="38"/>
  <c r="D12" i="38"/>
  <c r="C12" i="38"/>
  <c r="P17" i="48" l="1"/>
  <c r="O17" i="44"/>
  <c r="R15" i="42"/>
  <c r="O15" i="38"/>
  <c r="C15" i="47"/>
  <c r="C16" i="47" s="1"/>
  <c r="C13" i="47"/>
  <c r="E15" i="47"/>
  <c r="E16" i="47" s="1"/>
  <c r="E13" i="47"/>
  <c r="G15" i="47"/>
  <c r="G16" i="47" s="1"/>
  <c r="G13" i="47"/>
  <c r="D13" i="47"/>
  <c r="D15" i="47"/>
  <c r="D16" i="47" s="1"/>
  <c r="F13" i="47"/>
  <c r="F15" i="47"/>
  <c r="F16" i="47" s="1"/>
  <c r="H13" i="47"/>
  <c r="H15" i="47"/>
  <c r="H16" i="47" s="1"/>
  <c r="J15" i="47"/>
  <c r="J16" i="47" s="1"/>
  <c r="D13" i="46"/>
  <c r="D15" i="46"/>
  <c r="D16" i="46" s="1"/>
  <c r="F13" i="46"/>
  <c r="F15" i="46"/>
  <c r="F16" i="46" s="1"/>
  <c r="H13" i="46"/>
  <c r="H15" i="46"/>
  <c r="H16" i="46" s="1"/>
  <c r="J13" i="46"/>
  <c r="J15" i="46"/>
  <c r="J16" i="46" s="1"/>
  <c r="C15" i="46"/>
  <c r="C16" i="46" s="1"/>
  <c r="C13" i="46"/>
  <c r="E15" i="46"/>
  <c r="E16" i="46" s="1"/>
  <c r="E13" i="46"/>
  <c r="G15" i="46"/>
  <c r="G16" i="46" s="1"/>
  <c r="G13" i="46"/>
  <c r="D15" i="45"/>
  <c r="D16" i="45" s="1"/>
  <c r="D13" i="45"/>
  <c r="F15" i="45"/>
  <c r="F16" i="45" s="1"/>
  <c r="F13" i="45"/>
  <c r="H13" i="45"/>
  <c r="H15" i="45"/>
  <c r="H16" i="45" s="1"/>
  <c r="J15" i="45"/>
  <c r="J16" i="45" s="1"/>
  <c r="J13" i="45"/>
  <c r="L15" i="45"/>
  <c r="L16" i="45" s="1"/>
  <c r="L13" i="45"/>
  <c r="N15" i="45"/>
  <c r="N16" i="45" s="1"/>
  <c r="N13" i="45"/>
  <c r="C13" i="45"/>
  <c r="C15" i="45"/>
  <c r="C16" i="45" s="1"/>
  <c r="E15" i="45"/>
  <c r="E16" i="45" s="1"/>
  <c r="E13" i="45"/>
  <c r="G13" i="45"/>
  <c r="G15" i="45"/>
  <c r="G16" i="45" s="1"/>
  <c r="I13" i="45"/>
  <c r="I15" i="45"/>
  <c r="I16" i="45" s="1"/>
  <c r="K15" i="45"/>
  <c r="K16" i="45" s="1"/>
  <c r="K13" i="45"/>
  <c r="M13" i="45"/>
  <c r="M15" i="45"/>
  <c r="M16" i="45" s="1"/>
  <c r="L14" i="37"/>
  <c r="L15" i="37" s="1"/>
  <c r="F14" i="37"/>
  <c r="F15" i="37" s="1"/>
  <c r="L12" i="37"/>
  <c r="F12" i="37"/>
  <c r="Q18" i="30"/>
  <c r="O17" i="32"/>
  <c r="R16" i="33"/>
  <c r="R16" i="34"/>
  <c r="O13" i="36"/>
  <c r="O14" i="36" s="1"/>
  <c r="N13" i="36"/>
  <c r="N14" i="36" s="1"/>
  <c r="M13" i="36"/>
  <c r="M14" i="36" s="1"/>
  <c r="L13" i="36"/>
  <c r="L14" i="36" s="1"/>
  <c r="K13" i="36"/>
  <c r="K14" i="36" s="1"/>
  <c r="J13" i="36"/>
  <c r="J14" i="36" s="1"/>
  <c r="I13" i="36"/>
  <c r="I14" i="36" s="1"/>
  <c r="H13" i="36"/>
  <c r="H14" i="36" s="1"/>
  <c r="G13" i="36"/>
  <c r="G14" i="36" s="1"/>
  <c r="F13" i="36"/>
  <c r="F14" i="36" s="1"/>
  <c r="E13" i="36"/>
  <c r="E14" i="36" s="1"/>
  <c r="D13" i="36"/>
  <c r="D14" i="36" s="1"/>
  <c r="C13" i="36"/>
  <c r="C14" i="36" s="1"/>
  <c r="O11" i="36"/>
  <c r="N11" i="36"/>
  <c r="M11" i="36"/>
  <c r="L11" i="36"/>
  <c r="K11" i="36"/>
  <c r="J11" i="36"/>
  <c r="I11" i="36"/>
  <c r="H11" i="36"/>
  <c r="G11" i="36"/>
  <c r="F11" i="36"/>
  <c r="E11" i="36"/>
  <c r="D11" i="36"/>
  <c r="C11" i="36"/>
  <c r="F12" i="35"/>
  <c r="G12" i="35"/>
  <c r="H12" i="35"/>
  <c r="I12" i="35"/>
  <c r="J12" i="35"/>
  <c r="K12" i="35"/>
  <c r="F14" i="35"/>
  <c r="F15" i="35" s="1"/>
  <c r="G14" i="35"/>
  <c r="G15" i="35" s="1"/>
  <c r="H14" i="35"/>
  <c r="H15" i="35" s="1"/>
  <c r="I14" i="35"/>
  <c r="I15" i="35" s="1"/>
  <c r="J14" i="35"/>
  <c r="J15" i="35" s="1"/>
  <c r="K14" i="35"/>
  <c r="K15" i="35" s="1"/>
  <c r="Q16" i="34"/>
  <c r="Q15" i="34"/>
  <c r="P15" i="34"/>
  <c r="P16" i="34" s="1"/>
  <c r="O15" i="34"/>
  <c r="O16" i="34" s="1"/>
  <c r="N15" i="34"/>
  <c r="N16" i="34" s="1"/>
  <c r="M15" i="34"/>
  <c r="M16" i="34" s="1"/>
  <c r="L15" i="34"/>
  <c r="L16" i="34" s="1"/>
  <c r="K15" i="34"/>
  <c r="K16" i="34" s="1"/>
  <c r="J15" i="34"/>
  <c r="J16" i="34" s="1"/>
  <c r="I15" i="34"/>
  <c r="I16" i="34" s="1"/>
  <c r="H15" i="34"/>
  <c r="H16" i="34" s="1"/>
  <c r="G15" i="34"/>
  <c r="G16" i="34" s="1"/>
  <c r="F15" i="34"/>
  <c r="F16" i="34" s="1"/>
  <c r="E15" i="34"/>
  <c r="E16" i="34" s="1"/>
  <c r="D15" i="34"/>
  <c r="D16" i="34" s="1"/>
  <c r="C15" i="34"/>
  <c r="C16" i="34" s="1"/>
  <c r="Q13" i="34"/>
  <c r="P13" i="34"/>
  <c r="O13" i="34"/>
  <c r="N13" i="34"/>
  <c r="M13" i="34"/>
  <c r="L13" i="34"/>
  <c r="K13" i="34"/>
  <c r="J13" i="34"/>
  <c r="I13" i="34"/>
  <c r="H13" i="34"/>
  <c r="G13" i="34"/>
  <c r="F13" i="34"/>
  <c r="E13" i="34"/>
  <c r="D13" i="34"/>
  <c r="C13" i="34"/>
  <c r="Q16" i="33"/>
  <c r="Q15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Q13" i="33"/>
  <c r="P13" i="33"/>
  <c r="O13" i="33"/>
  <c r="N13" i="33"/>
  <c r="M13" i="33"/>
  <c r="L13" i="33"/>
  <c r="K13" i="33"/>
  <c r="J13" i="33"/>
  <c r="I13" i="33"/>
  <c r="H13" i="33"/>
  <c r="G13" i="33"/>
  <c r="F13" i="33"/>
  <c r="E13" i="33"/>
  <c r="D13" i="33"/>
  <c r="C13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N16" i="32"/>
  <c r="N17" i="32" s="1"/>
  <c r="M16" i="32"/>
  <c r="M17" i="32" s="1"/>
  <c r="L16" i="32"/>
  <c r="L17" i="32" s="1"/>
  <c r="K16" i="32"/>
  <c r="K17" i="32" s="1"/>
  <c r="J16" i="32"/>
  <c r="J17" i="32" s="1"/>
  <c r="I16" i="32"/>
  <c r="I17" i="32" s="1"/>
  <c r="H16" i="32"/>
  <c r="H17" i="32" s="1"/>
  <c r="G16" i="32"/>
  <c r="G17" i="32" s="1"/>
  <c r="F16" i="32"/>
  <c r="F17" i="32" s="1"/>
  <c r="E16" i="32"/>
  <c r="E17" i="32" s="1"/>
  <c r="D16" i="32"/>
  <c r="D17" i="32" s="1"/>
  <c r="C16" i="32"/>
  <c r="C17" i="32" s="1"/>
  <c r="N14" i="32"/>
  <c r="M14" i="32"/>
  <c r="L14" i="32"/>
  <c r="K14" i="32"/>
  <c r="J14" i="32"/>
  <c r="I14" i="32"/>
  <c r="H14" i="32"/>
  <c r="G14" i="32"/>
  <c r="F14" i="32"/>
  <c r="E14" i="32"/>
  <c r="D14" i="32"/>
  <c r="C14" i="32"/>
  <c r="N16" i="31"/>
  <c r="N17" i="31" s="1"/>
  <c r="M16" i="31"/>
  <c r="M17" i="31" s="1"/>
  <c r="L16" i="31"/>
  <c r="L17" i="31" s="1"/>
  <c r="N14" i="31"/>
  <c r="M14" i="31"/>
  <c r="L14" i="31"/>
  <c r="P14" i="36" l="1"/>
  <c r="L15" i="35"/>
  <c r="R16" i="45"/>
  <c r="R16" i="47"/>
  <c r="R16" i="46"/>
  <c r="P15" i="30"/>
  <c r="O15" i="30"/>
  <c r="N15" i="30"/>
  <c r="M11" i="44" l="1"/>
  <c r="L11" i="44"/>
  <c r="K11" i="44"/>
  <c r="J11" i="44"/>
  <c r="I11" i="44"/>
  <c r="I12" i="44" s="1"/>
  <c r="H11" i="44"/>
  <c r="H12" i="44" s="1"/>
  <c r="G11" i="44"/>
  <c r="G12" i="44" s="1"/>
  <c r="F11" i="44"/>
  <c r="F12" i="44" s="1"/>
  <c r="E11" i="44"/>
  <c r="E12" i="44" s="1"/>
  <c r="D11" i="44"/>
  <c r="D12" i="44" s="1"/>
  <c r="C11" i="44"/>
  <c r="C12" i="44" s="1"/>
  <c r="N9" i="42"/>
  <c r="M9" i="42"/>
  <c r="L9" i="42"/>
  <c r="K9" i="42"/>
  <c r="J9" i="42"/>
  <c r="I9" i="42"/>
  <c r="H9" i="42"/>
  <c r="G9" i="42"/>
  <c r="F9" i="42"/>
  <c r="E9" i="42"/>
  <c r="D9" i="42"/>
  <c r="C9" i="42"/>
  <c r="D14" i="44" l="1"/>
  <c r="D16" i="44"/>
  <c r="D17" i="44" s="1"/>
  <c r="F14" i="44"/>
  <c r="F16" i="44"/>
  <c r="F17" i="44" s="1"/>
  <c r="H14" i="44"/>
  <c r="H16" i="44"/>
  <c r="H17" i="44" s="1"/>
  <c r="C16" i="44"/>
  <c r="C17" i="44" s="1"/>
  <c r="C14" i="44"/>
  <c r="E16" i="44"/>
  <c r="E17" i="44" s="1"/>
  <c r="E14" i="44"/>
  <c r="G16" i="44"/>
  <c r="G17" i="44" s="1"/>
  <c r="G14" i="44"/>
  <c r="I16" i="44"/>
  <c r="I17" i="44" s="1"/>
  <c r="I14" i="44"/>
  <c r="N9" i="39"/>
  <c r="M9" i="39"/>
  <c r="L9" i="39"/>
  <c r="K9" i="39"/>
  <c r="J9" i="39"/>
  <c r="I9" i="39"/>
  <c r="H9" i="39"/>
  <c r="G9" i="39"/>
  <c r="F9" i="39"/>
  <c r="E9" i="39"/>
  <c r="D9" i="39"/>
  <c r="C9" i="39"/>
  <c r="D14" i="39" l="1"/>
  <c r="D15" i="39" s="1"/>
  <c r="D12" i="39"/>
  <c r="H14" i="39"/>
  <c r="H15" i="39" s="1"/>
  <c r="H12" i="39"/>
  <c r="J14" i="39"/>
  <c r="J15" i="39" s="1"/>
  <c r="J12" i="39"/>
  <c r="L14" i="39"/>
  <c r="L15" i="39" s="1"/>
  <c r="L12" i="39"/>
  <c r="C14" i="39"/>
  <c r="C15" i="39" s="1"/>
  <c r="C12" i="39"/>
  <c r="E14" i="39"/>
  <c r="E15" i="39" s="1"/>
  <c r="E12" i="39"/>
  <c r="G14" i="39"/>
  <c r="G15" i="39" s="1"/>
  <c r="G12" i="39"/>
  <c r="I14" i="39"/>
  <c r="I15" i="39" s="1"/>
  <c r="I12" i="39"/>
  <c r="K14" i="39"/>
  <c r="K15" i="39" s="1"/>
  <c r="K12" i="39"/>
  <c r="M14" i="39"/>
  <c r="M15" i="39" s="1"/>
  <c r="M12" i="39"/>
  <c r="F14" i="39"/>
  <c r="F15" i="39" s="1"/>
  <c r="F12" i="39"/>
  <c r="N14" i="39"/>
  <c r="N15" i="39" s="1"/>
  <c r="N12" i="39"/>
  <c r="K9" i="37"/>
  <c r="K10" i="37" s="1"/>
  <c r="J9" i="37"/>
  <c r="J10" i="37" s="1"/>
  <c r="I9" i="37"/>
  <c r="I10" i="37" s="1"/>
  <c r="H9" i="37"/>
  <c r="H10" i="37" s="1"/>
  <c r="G9" i="37"/>
  <c r="G10" i="37" s="1"/>
  <c r="E9" i="37"/>
  <c r="E10" i="37" s="1"/>
  <c r="D9" i="37"/>
  <c r="D10" i="37" s="1"/>
  <c r="C9" i="37"/>
  <c r="C10" i="37" s="1"/>
  <c r="P15" i="39" l="1"/>
  <c r="C14" i="37"/>
  <c r="C15" i="37" s="1"/>
  <c r="C12" i="37"/>
  <c r="E14" i="37"/>
  <c r="E15" i="37" s="1"/>
  <c r="E12" i="37"/>
  <c r="H14" i="37"/>
  <c r="H15" i="37" s="1"/>
  <c r="M15" i="37" s="1"/>
  <c r="H12" i="37"/>
  <c r="J14" i="37"/>
  <c r="J15" i="37" s="1"/>
  <c r="J12" i="37"/>
  <c r="D14" i="37"/>
  <c r="D15" i="37" s="1"/>
  <c r="D12" i="37"/>
  <c r="G14" i="37"/>
  <c r="G15" i="37" s="1"/>
  <c r="G12" i="37"/>
  <c r="I14" i="37"/>
  <c r="I15" i="37" s="1"/>
  <c r="I12" i="37"/>
  <c r="K14" i="37"/>
  <c r="K15" i="37" s="1"/>
  <c r="K12" i="37"/>
  <c r="J9" i="36"/>
  <c r="L8" i="36"/>
  <c r="K8" i="36"/>
  <c r="K9" i="36" s="1"/>
  <c r="J8" i="36"/>
  <c r="H8" i="36"/>
  <c r="G8" i="36"/>
  <c r="F8" i="36"/>
  <c r="E8" i="36"/>
  <c r="D8" i="36"/>
  <c r="D9" i="36" s="1"/>
  <c r="C8" i="36"/>
  <c r="C9" i="36" s="1"/>
  <c r="K9" i="35"/>
  <c r="J9" i="35"/>
  <c r="I9" i="35"/>
  <c r="H9" i="35"/>
  <c r="G9" i="35"/>
  <c r="E9" i="35"/>
  <c r="E10" i="35" s="1"/>
  <c r="E12" i="35" s="1"/>
  <c r="D9" i="35"/>
  <c r="D10" i="35" s="1"/>
  <c r="D12" i="35" s="1"/>
  <c r="C9" i="35"/>
  <c r="C10" i="35" s="1"/>
  <c r="C12" i="35" s="1"/>
  <c r="D14" i="35" l="1"/>
  <c r="D15" i="35" s="1"/>
  <c r="C14" i="35"/>
  <c r="C15" i="35" s="1"/>
  <c r="E14" i="35"/>
  <c r="E15" i="35" s="1"/>
  <c r="G11" i="34"/>
  <c r="N10" i="34"/>
  <c r="M10" i="34"/>
  <c r="L10" i="34"/>
  <c r="K10" i="34"/>
  <c r="J10" i="34"/>
  <c r="I10" i="34"/>
  <c r="H10" i="34"/>
  <c r="G10" i="34"/>
  <c r="F10" i="34"/>
  <c r="E10" i="34"/>
  <c r="D10" i="34"/>
  <c r="C10" i="34"/>
  <c r="C11" i="34" s="1"/>
  <c r="N10" i="33"/>
  <c r="M10" i="33"/>
  <c r="L10" i="33"/>
  <c r="K10" i="33"/>
  <c r="J10" i="33"/>
  <c r="I10" i="33"/>
  <c r="H10" i="33"/>
  <c r="G10" i="33"/>
  <c r="F10" i="33"/>
  <c r="E10" i="33"/>
  <c r="D10" i="33"/>
  <c r="C10" i="33"/>
  <c r="M11" i="32"/>
  <c r="L11" i="32"/>
  <c r="K11" i="32"/>
  <c r="J11" i="32"/>
  <c r="I11" i="32"/>
  <c r="I12" i="32" s="1"/>
  <c r="H11" i="32"/>
  <c r="H12" i="32" s="1"/>
  <c r="G11" i="32"/>
  <c r="G12" i="32" s="1"/>
  <c r="F11" i="32"/>
  <c r="F12" i="32" s="1"/>
  <c r="E11" i="32"/>
  <c r="E12" i="32" s="1"/>
  <c r="D11" i="32"/>
  <c r="D12" i="32" s="1"/>
  <c r="C11" i="32"/>
  <c r="C12" i="32" s="1"/>
  <c r="K11" i="31"/>
  <c r="K12" i="31" s="1"/>
  <c r="J11" i="31"/>
  <c r="J12" i="31" s="1"/>
  <c r="I11" i="31"/>
  <c r="I12" i="31" s="1"/>
  <c r="H11" i="31"/>
  <c r="H12" i="31" s="1"/>
  <c r="G11" i="31"/>
  <c r="G12" i="31" s="1"/>
  <c r="F11" i="31"/>
  <c r="F12" i="31" s="1"/>
  <c r="E11" i="31"/>
  <c r="E12" i="31" s="1"/>
  <c r="D11" i="31"/>
  <c r="D12" i="31" s="1"/>
  <c r="C11" i="31"/>
  <c r="C12" i="31" s="1"/>
  <c r="D16" i="31" l="1"/>
  <c r="D17" i="31" s="1"/>
  <c r="D14" i="31"/>
  <c r="F14" i="31"/>
  <c r="F16" i="31"/>
  <c r="F17" i="31" s="1"/>
  <c r="H16" i="31"/>
  <c r="H17" i="31" s="1"/>
  <c r="H14" i="31"/>
  <c r="C16" i="31"/>
  <c r="C17" i="31" s="1"/>
  <c r="C14" i="31"/>
  <c r="E16" i="31"/>
  <c r="E17" i="31" s="1"/>
  <c r="E14" i="31"/>
  <c r="G16" i="31"/>
  <c r="G17" i="31" s="1"/>
  <c r="G14" i="31"/>
  <c r="I16" i="31"/>
  <c r="I17" i="31" s="1"/>
  <c r="I14" i="31"/>
  <c r="K16" i="31"/>
  <c r="K17" i="31" s="1"/>
  <c r="K14" i="31"/>
  <c r="J16" i="31"/>
  <c r="J17" i="31" s="1"/>
  <c r="J14" i="31"/>
  <c r="M15" i="30"/>
  <c r="I15" i="30"/>
  <c r="L13" i="30"/>
  <c r="L15" i="30" s="1"/>
  <c r="K13" i="30"/>
  <c r="K15" i="30" s="1"/>
  <c r="J13" i="30"/>
  <c r="J15" i="30" s="1"/>
  <c r="H13" i="30"/>
  <c r="H15" i="30" s="1"/>
  <c r="G13" i="30"/>
  <c r="G15" i="30" s="1"/>
  <c r="F13" i="30"/>
  <c r="F15" i="30" s="1"/>
  <c r="M12" i="30"/>
  <c r="L12" i="30"/>
  <c r="K12" i="30"/>
  <c r="J12" i="30"/>
  <c r="I12" i="30"/>
  <c r="H12" i="30"/>
  <c r="G12" i="30"/>
  <c r="F12" i="30"/>
  <c r="E12" i="30"/>
  <c r="E13" i="30" s="1"/>
  <c r="E15" i="30" s="1"/>
  <c r="D12" i="30"/>
  <c r="D13" i="30" s="1"/>
  <c r="D15" i="30" s="1"/>
  <c r="C12" i="30"/>
  <c r="C13" i="30" s="1"/>
  <c r="C15" i="30" s="1"/>
  <c r="O17" i="31" l="1"/>
  <c r="M15" i="10"/>
  <c r="P16" i="26"/>
  <c r="L15" i="24"/>
  <c r="P14" i="23"/>
  <c r="Q16" i="22"/>
  <c r="R16" i="21"/>
  <c r="P17" i="20"/>
  <c r="O15" i="19"/>
  <c r="O16" i="17"/>
  <c r="P15" i="16"/>
  <c r="P16" i="15"/>
  <c r="N14" i="14"/>
  <c r="O15" i="13"/>
  <c r="O18" i="11"/>
  <c r="Q15" i="9"/>
  <c r="Q16" i="8"/>
  <c r="M17" i="5"/>
  <c r="N17" i="4"/>
  <c r="Q19" i="7"/>
  <c r="O18" i="1"/>
  <c r="L9" i="28" l="1"/>
  <c r="K9" i="28"/>
  <c r="J9" i="28"/>
  <c r="I9" i="28"/>
  <c r="H9" i="28"/>
  <c r="F9" i="28"/>
  <c r="E9" i="28"/>
  <c r="E10" i="28" s="1"/>
  <c r="M9" i="27"/>
  <c r="L9" i="27"/>
  <c r="J9" i="27"/>
  <c r="I9" i="27"/>
  <c r="H9" i="27"/>
  <c r="G9" i="27"/>
  <c r="G10" i="27" s="1"/>
  <c r="F9" i="27"/>
  <c r="F10" i="27" s="1"/>
  <c r="E9" i="27"/>
  <c r="E10" i="27" s="1"/>
  <c r="D9" i="27"/>
  <c r="C9" i="27"/>
  <c r="C10" i="27" s="1"/>
  <c r="N10" i="26"/>
  <c r="M10" i="26"/>
  <c r="L10" i="26"/>
  <c r="K10" i="26"/>
  <c r="J10" i="26"/>
  <c r="I10" i="26"/>
  <c r="H10" i="26"/>
  <c r="G10" i="26"/>
  <c r="F10" i="26"/>
  <c r="F11" i="26" s="1"/>
  <c r="E10" i="26"/>
  <c r="E11" i="26" s="1"/>
  <c r="D10" i="26"/>
  <c r="C10" i="26"/>
  <c r="E12" i="27" l="1"/>
  <c r="E14" i="27"/>
  <c r="E15" i="27" s="1"/>
  <c r="F12" i="27"/>
  <c r="F14" i="27"/>
  <c r="F15" i="27" s="1"/>
  <c r="C12" i="27"/>
  <c r="C14" i="27"/>
  <c r="C15" i="27" s="1"/>
  <c r="G12" i="27"/>
  <c r="G14" i="27"/>
  <c r="G15" i="27" s="1"/>
  <c r="E14" i="28"/>
  <c r="E15" i="28" s="1"/>
  <c r="E12" i="28"/>
  <c r="K12" i="24"/>
  <c r="K9" i="24"/>
  <c r="J9" i="24"/>
  <c r="I9" i="24"/>
  <c r="H9" i="24"/>
  <c r="G9" i="24"/>
  <c r="F10" i="24"/>
  <c r="E9" i="24"/>
  <c r="E10" i="24" s="1"/>
  <c r="D9" i="24"/>
  <c r="D10" i="24" s="1"/>
  <c r="C9" i="24"/>
  <c r="C10" i="24" s="1"/>
  <c r="L8" i="23"/>
  <c r="K8" i="23"/>
  <c r="K9" i="23" s="1"/>
  <c r="J8" i="23"/>
  <c r="J9" i="23" s="1"/>
  <c r="I8" i="23"/>
  <c r="H8" i="23"/>
  <c r="G8" i="23"/>
  <c r="F8" i="23"/>
  <c r="E8" i="23"/>
  <c r="D8" i="23"/>
  <c r="D9" i="23" s="1"/>
  <c r="C8" i="23"/>
  <c r="C9" i="23" s="1"/>
  <c r="I11" i="17" l="1"/>
  <c r="G11" i="17"/>
  <c r="F11" i="17"/>
  <c r="E11" i="17"/>
  <c r="C11" i="17"/>
  <c r="N10" i="22" l="1"/>
  <c r="M10" i="22"/>
  <c r="L10" i="22"/>
  <c r="K10" i="22"/>
  <c r="J10" i="22"/>
  <c r="I10" i="22"/>
  <c r="H10" i="22"/>
  <c r="G10" i="22"/>
  <c r="G11" i="22" s="1"/>
  <c r="F10" i="22"/>
  <c r="E10" i="22"/>
  <c r="D10" i="22"/>
  <c r="C10" i="22"/>
  <c r="C11" i="22" s="1"/>
  <c r="N10" i="21" l="1"/>
  <c r="M10" i="21"/>
  <c r="L10" i="21"/>
  <c r="K10" i="21"/>
  <c r="J10" i="21"/>
  <c r="J11" i="21" s="1"/>
  <c r="I10" i="21"/>
  <c r="H10" i="21"/>
  <c r="H11" i="21" s="1"/>
  <c r="G10" i="21"/>
  <c r="G11" i="21" s="1"/>
  <c r="F10" i="21"/>
  <c r="F11" i="21" s="1"/>
  <c r="E10" i="21"/>
  <c r="E11" i="21" s="1"/>
  <c r="D10" i="21"/>
  <c r="D11" i="21" s="1"/>
  <c r="C10" i="21"/>
  <c r="L11" i="20" l="1"/>
  <c r="J11" i="20"/>
  <c r="I11" i="20"/>
  <c r="H11" i="20"/>
  <c r="G11" i="20"/>
  <c r="F11" i="20"/>
  <c r="E11" i="20"/>
  <c r="D11" i="20"/>
  <c r="C11" i="20"/>
  <c r="N10" i="18" l="1"/>
  <c r="M10" i="18"/>
  <c r="L10" i="18"/>
  <c r="K10" i="18"/>
  <c r="J10" i="18"/>
  <c r="I10" i="18"/>
  <c r="H10" i="18"/>
  <c r="G10" i="18"/>
  <c r="G11" i="18" s="1"/>
  <c r="F10" i="18"/>
  <c r="E10" i="18"/>
  <c r="D10" i="18"/>
  <c r="C10" i="18"/>
  <c r="D11" i="18" l="1"/>
  <c r="F11" i="18"/>
  <c r="H11" i="18"/>
  <c r="C11" i="18"/>
  <c r="E11" i="18"/>
  <c r="I11" i="18"/>
  <c r="M12" i="19"/>
  <c r="I12" i="19"/>
  <c r="J10" i="19"/>
  <c r="J12" i="19" s="1"/>
  <c r="H10" i="19"/>
  <c r="H12" i="19" s="1"/>
  <c r="G10" i="19"/>
  <c r="G12" i="19" s="1"/>
  <c r="F10" i="19"/>
  <c r="F12" i="19" s="1"/>
  <c r="M9" i="19"/>
  <c r="J9" i="19"/>
  <c r="I9" i="19"/>
  <c r="H9" i="19"/>
  <c r="G9" i="19"/>
  <c r="F9" i="19"/>
  <c r="E9" i="19"/>
  <c r="E10" i="19" s="1"/>
  <c r="E12" i="19" s="1"/>
  <c r="D9" i="19"/>
  <c r="D10" i="19" s="1"/>
  <c r="D12" i="19" s="1"/>
  <c r="C9" i="19"/>
  <c r="C10" i="19" s="1"/>
  <c r="C12" i="19" s="1"/>
  <c r="L13" i="1" l="1"/>
  <c r="K13" i="1"/>
  <c r="J13" i="1"/>
  <c r="H13" i="1"/>
  <c r="G13" i="1"/>
  <c r="F13" i="1"/>
  <c r="M13" i="17" l="1"/>
  <c r="M10" i="17"/>
  <c r="L10" i="17"/>
  <c r="K10" i="17"/>
  <c r="J10" i="17"/>
  <c r="I10" i="17"/>
  <c r="H10" i="17"/>
  <c r="G10" i="17"/>
  <c r="F10" i="17"/>
  <c r="E10" i="17"/>
  <c r="D10" i="17"/>
  <c r="C10" i="17"/>
  <c r="N9" i="16"/>
  <c r="M9" i="16"/>
  <c r="L9" i="16"/>
  <c r="K9" i="16"/>
  <c r="J9" i="16"/>
  <c r="I9" i="16"/>
  <c r="H9" i="16"/>
  <c r="G9" i="16"/>
  <c r="F9" i="16"/>
  <c r="E9" i="16"/>
  <c r="D9" i="16"/>
  <c r="C9" i="16"/>
  <c r="N10" i="15"/>
  <c r="M10" i="15"/>
  <c r="L10" i="15"/>
  <c r="K10" i="15"/>
  <c r="J10" i="15"/>
  <c r="I10" i="15"/>
  <c r="H10" i="15"/>
  <c r="G10" i="15"/>
  <c r="F10" i="15"/>
  <c r="E10" i="15"/>
  <c r="D10" i="15"/>
  <c r="C10" i="15"/>
  <c r="M8" i="14"/>
  <c r="L8" i="14"/>
  <c r="K8" i="14"/>
  <c r="J8" i="14"/>
  <c r="I8" i="14"/>
  <c r="H8" i="14"/>
  <c r="G8" i="14"/>
  <c r="F8" i="14"/>
  <c r="E8" i="14"/>
  <c r="D8" i="14"/>
  <c r="C8" i="14"/>
  <c r="C11" i="15" l="1"/>
  <c r="E11" i="15"/>
  <c r="G11" i="15"/>
  <c r="D11" i="15"/>
  <c r="F11" i="15"/>
  <c r="C9" i="14"/>
  <c r="E9" i="14"/>
  <c r="D9" i="14"/>
  <c r="F9" i="14"/>
  <c r="N9" i="13"/>
  <c r="M9" i="13"/>
  <c r="L9" i="13"/>
  <c r="K9" i="13"/>
  <c r="J9" i="13"/>
  <c r="I9" i="13"/>
  <c r="H9" i="13"/>
  <c r="H10" i="13" s="1"/>
  <c r="G9" i="13"/>
  <c r="G10" i="13" s="1"/>
  <c r="F9" i="13"/>
  <c r="F10" i="13" s="1"/>
  <c r="E9" i="13"/>
  <c r="E10" i="13" s="1"/>
  <c r="D9" i="13"/>
  <c r="D10" i="13" s="1"/>
  <c r="C9" i="13"/>
  <c r="C10" i="13" s="1"/>
  <c r="M12" i="11"/>
  <c r="L12" i="11"/>
  <c r="K12" i="11"/>
  <c r="J12" i="11"/>
  <c r="I12" i="11"/>
  <c r="H12" i="11"/>
  <c r="G12" i="11"/>
  <c r="F12" i="11"/>
  <c r="E12" i="11"/>
  <c r="E13" i="11" s="1"/>
  <c r="D12" i="11"/>
  <c r="D13" i="11" s="1"/>
  <c r="C12" i="11"/>
  <c r="C13" i="11" s="1"/>
  <c r="L9" i="10"/>
  <c r="K9" i="10"/>
  <c r="J9" i="10"/>
  <c r="I9" i="10"/>
  <c r="H9" i="10"/>
  <c r="G9" i="10"/>
  <c r="F9" i="10"/>
  <c r="F10" i="10" s="1"/>
  <c r="E9" i="10"/>
  <c r="E10" i="10" s="1"/>
  <c r="D9" i="10"/>
  <c r="D10" i="10" s="1"/>
  <c r="C9" i="10"/>
  <c r="C10" i="10" s="1"/>
  <c r="N9" i="9"/>
  <c r="M9" i="9"/>
  <c r="L9" i="9"/>
  <c r="K9" i="9"/>
  <c r="J9" i="9"/>
  <c r="I9" i="9"/>
  <c r="H9" i="9"/>
  <c r="G9" i="9"/>
  <c r="G10" i="9" s="1"/>
  <c r="F9" i="9"/>
  <c r="F10" i="9" s="1"/>
  <c r="E9" i="9"/>
  <c r="D9" i="9"/>
  <c r="N10" i="8"/>
  <c r="M10" i="8"/>
  <c r="L10" i="8"/>
  <c r="K10" i="8"/>
  <c r="J10" i="8"/>
  <c r="I10" i="8"/>
  <c r="H10" i="8"/>
  <c r="G10" i="8"/>
  <c r="F10" i="8"/>
  <c r="E10" i="8"/>
  <c r="D10" i="8"/>
  <c r="C10" i="8"/>
  <c r="F15" i="1" l="1"/>
  <c r="G15" i="1"/>
  <c r="H15" i="1"/>
  <c r="I15" i="1"/>
  <c r="J15" i="1"/>
  <c r="K15" i="1"/>
  <c r="L15" i="1"/>
  <c r="M15" i="1"/>
  <c r="N15" i="1"/>
  <c r="C16" i="15" l="1"/>
  <c r="L11" i="5"/>
  <c r="K11" i="5"/>
  <c r="J11" i="5"/>
  <c r="I11" i="5"/>
  <c r="H11" i="5"/>
  <c r="G11" i="5"/>
  <c r="F11" i="5"/>
  <c r="E11" i="5"/>
  <c r="D11" i="5"/>
  <c r="C11" i="5"/>
  <c r="M11" i="4" l="1"/>
  <c r="L11" i="4"/>
  <c r="K11" i="4"/>
  <c r="J11" i="4"/>
  <c r="I11" i="4"/>
  <c r="I12" i="4" s="1"/>
  <c r="H11" i="4"/>
  <c r="H12" i="4" s="1"/>
  <c r="G11" i="4"/>
  <c r="G12" i="4" s="1"/>
  <c r="F11" i="4"/>
  <c r="F12" i="4" s="1"/>
  <c r="E11" i="4"/>
  <c r="E12" i="4" s="1"/>
  <c r="D11" i="4"/>
  <c r="D12" i="4" s="1"/>
  <c r="C11" i="4"/>
  <c r="C12" i="4" s="1"/>
  <c r="D12" i="1"/>
  <c r="D13" i="1" s="1"/>
  <c r="D15" i="1" s="1"/>
  <c r="E12" i="1"/>
  <c r="E13" i="1" s="1"/>
  <c r="E15" i="1" s="1"/>
  <c r="F12" i="1"/>
  <c r="G12" i="1"/>
  <c r="H12" i="1"/>
  <c r="I12" i="1"/>
  <c r="J12" i="1"/>
  <c r="K12" i="1"/>
  <c r="L12" i="1"/>
  <c r="M12" i="1"/>
  <c r="N12" i="1"/>
  <c r="C12" i="1"/>
  <c r="C13" i="1" s="1"/>
  <c r="C15" i="1" s="1"/>
</calcChain>
</file>

<file path=xl/comments1.xml><?xml version="1.0" encoding="utf-8"?>
<comments xmlns="http://schemas.openxmlformats.org/spreadsheetml/2006/main">
  <authors>
    <author>Автор</author>
  </authors>
  <commentList>
    <comment ref="E16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<sst xmlns="http://schemas.openxmlformats.org/spreadsheetml/2006/main" count="1270" uniqueCount="189">
  <si>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</si>
  <si>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Меню1 </t>
    </r>
  </si>
  <si>
    <t xml:space="preserve">Наименование и количество продуктов питания подлежащего закладке на 1 чел  </t>
  </si>
  <si>
    <t xml:space="preserve">Свекла </t>
  </si>
  <si>
    <t>Капуста</t>
  </si>
  <si>
    <t xml:space="preserve">Картофель  </t>
  </si>
  <si>
    <t>Морковь</t>
  </si>
  <si>
    <t>Лук</t>
  </si>
  <si>
    <t xml:space="preserve">Томат  </t>
  </si>
  <si>
    <t>Масло слив</t>
  </si>
  <si>
    <t>Куры</t>
  </si>
  <si>
    <t>сухофрукты</t>
  </si>
  <si>
    <t>Хлеб</t>
  </si>
  <si>
    <t xml:space="preserve"> Рис</t>
  </si>
  <si>
    <t xml:space="preserve">  Сахар  </t>
  </si>
  <si>
    <t>Плов из птицы  55/200</t>
  </si>
  <si>
    <t>Компот из сухофруктов</t>
  </si>
  <si>
    <t>Чурек</t>
  </si>
  <si>
    <t>Итого на 1 человека</t>
  </si>
  <si>
    <t>Итого к выдаче</t>
  </si>
  <si>
    <t>Цена</t>
  </si>
  <si>
    <t xml:space="preserve">Борщ из свеж. кап.  с картошкай 250гр  </t>
  </si>
  <si>
    <t>I. Обед</t>
  </si>
  <si>
    <t xml:space="preserve">Картофель </t>
  </si>
  <si>
    <t>Горох</t>
  </si>
  <si>
    <t>Масло раст.</t>
  </si>
  <si>
    <t>говядина</t>
  </si>
  <si>
    <t xml:space="preserve">Гречка  </t>
  </si>
  <si>
    <t>Масло слив.</t>
  </si>
  <si>
    <t>Соль</t>
  </si>
  <si>
    <t>яблоко</t>
  </si>
  <si>
    <t>Сухафрукты</t>
  </si>
  <si>
    <t>Сахар</t>
  </si>
  <si>
    <t>Хлеб 30гр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</si>
  <si>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Меню2 </t>
    </r>
  </si>
  <si>
    <t>02.09.2021 г.</t>
  </si>
  <si>
    <t>Наименование и количество продуктов питания подлежащего закладке на 1 чел .</t>
  </si>
  <si>
    <t>Гречка с гуляшом 150 гр</t>
  </si>
  <si>
    <t>чай</t>
  </si>
  <si>
    <t xml:space="preserve">Чай </t>
  </si>
  <si>
    <t>Суп картоф. с пер. 250г</t>
  </si>
  <si>
    <t>Суп -хинкал с говядиной</t>
  </si>
  <si>
    <t>Чай</t>
  </si>
  <si>
    <t>Суп-картофельный с макароггыми изделиями</t>
  </si>
  <si>
    <t>Птица отварная</t>
  </si>
  <si>
    <t>Каша пшеничная</t>
  </si>
  <si>
    <t xml:space="preserve"> Обед</t>
  </si>
  <si>
    <t>I Обед</t>
  </si>
  <si>
    <t>мука</t>
  </si>
  <si>
    <t>яйца</t>
  </si>
  <si>
    <t>соль</t>
  </si>
  <si>
    <t>Масло растит.</t>
  </si>
  <si>
    <t>рис</t>
  </si>
  <si>
    <t>масло сливоч.</t>
  </si>
  <si>
    <t>хлеб</t>
  </si>
  <si>
    <t xml:space="preserve">Рис отварной </t>
  </si>
  <si>
    <t>артофель</t>
  </si>
  <si>
    <t>макарон</t>
  </si>
  <si>
    <t>лук</t>
  </si>
  <si>
    <t>масло растит.</t>
  </si>
  <si>
    <t>куры</t>
  </si>
  <si>
    <t>пшенич. крупа</t>
  </si>
  <si>
    <t>кефир</t>
  </si>
  <si>
    <t>Кефир 180</t>
  </si>
  <si>
    <t>суп рисовый с говядиной 250/15</t>
  </si>
  <si>
    <t>макароны отварные 150 гр.</t>
  </si>
  <si>
    <t>чай 200 гр</t>
  </si>
  <si>
    <t>мясо</t>
  </si>
  <si>
    <t>картофель</t>
  </si>
  <si>
    <t>морковь</t>
  </si>
  <si>
    <t>томат</t>
  </si>
  <si>
    <t>макароны</t>
  </si>
  <si>
    <t>масло слив.</t>
  </si>
  <si>
    <t>сахар</t>
  </si>
  <si>
    <t>рассол с мясом 250/15</t>
  </si>
  <si>
    <t>каша пшеничная</t>
  </si>
  <si>
    <t>гуляш из говядины 50/38</t>
  </si>
  <si>
    <t>крупа перлов.</t>
  </si>
  <si>
    <t>пшено</t>
  </si>
  <si>
    <t>суп лапша дом. с птицей 250/25</t>
  </si>
  <si>
    <t>каша пшеничная 150 гр</t>
  </si>
  <si>
    <t>пшенич. Крупа</t>
  </si>
  <si>
    <t>суп картоф. с макар. издел. 250 гр.</t>
  </si>
  <si>
    <t>плов с мясом</t>
  </si>
  <si>
    <t>Компот из свежих плодов 200 гр</t>
  </si>
  <si>
    <t>макарон.</t>
  </si>
  <si>
    <t xml:space="preserve">суп из свежей капусты и картофеля с овядино 250/15 </t>
  </si>
  <si>
    <t>капуста</t>
  </si>
  <si>
    <t>гречка</t>
  </si>
  <si>
    <t>сухофрук.</t>
  </si>
  <si>
    <t>каша гречневая 150 р.</t>
  </si>
  <si>
    <t>суп картофельный с горохом 250 р.</t>
  </si>
  <si>
    <t>макароны с гуляшом</t>
  </si>
  <si>
    <t>горох</t>
  </si>
  <si>
    <t>масло сливочн.</t>
  </si>
  <si>
    <t>борщ и свежей капусты</t>
  </si>
  <si>
    <t>гуляш из говядины</t>
  </si>
  <si>
    <t xml:space="preserve">морковь </t>
  </si>
  <si>
    <t>масло сливочное</t>
  </si>
  <si>
    <t>фасоль</t>
  </si>
  <si>
    <t>Суп фасол.  с курин. бульон. 250</t>
  </si>
  <si>
    <t>тушенная  капуста 100 гр</t>
  </si>
  <si>
    <t>курица отварн. 80 р.</t>
  </si>
  <si>
    <t>03.09.2021 г.</t>
  </si>
  <si>
    <t>томат. Паста</t>
  </si>
  <si>
    <t>На сумму     52,67</t>
  </si>
  <si>
    <t>На сумму     67,096</t>
  </si>
  <si>
    <t>На сумму     56,6863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</si>
  <si>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Меню3 </t>
    </r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</si>
  <si>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Меню4 </t>
    </r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</si>
  <si>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>Меню 5</t>
    </r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</si>
  <si>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>Меню 6</t>
    </r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</si>
  <si>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 7 </t>
    </r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</si>
  <si>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 8 </t>
    </r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</si>
  <si>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>Меню 9</t>
    </r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</si>
  <si>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>Меню 10</t>
    </r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</si>
  <si>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>Меню 11</t>
    </r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</si>
  <si>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>Меню 12</t>
    </r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</si>
  <si>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 </t>
    </r>
  </si>
  <si>
    <t xml:space="preserve">кефир </t>
  </si>
  <si>
    <t>На сумму     74,1563 руб</t>
  </si>
  <si>
    <t>чеснок</t>
  </si>
  <si>
    <t>сок</t>
  </si>
  <si>
    <t>банан</t>
  </si>
  <si>
    <t>21.09.2021 г.</t>
  </si>
  <si>
    <t xml:space="preserve">На сумму     </t>
  </si>
  <si>
    <t xml:space="preserve">На сумму       </t>
  </si>
  <si>
    <t>итого сумма</t>
  </si>
  <si>
    <t>итого смма</t>
  </si>
  <si>
    <t>на сумму</t>
  </si>
  <si>
    <t xml:space="preserve">На сумму    </t>
  </si>
  <si>
    <t>итого на сумму</t>
  </si>
  <si>
    <t>рогалик</t>
  </si>
  <si>
    <t>рогалик, шт</t>
  </si>
  <si>
    <t>пюре карьофельное 100 гр</t>
  </si>
  <si>
    <t>всего учащихся</t>
  </si>
  <si>
    <t>всего количество</t>
  </si>
  <si>
    <t>всего сумма</t>
  </si>
  <si>
    <t>всегго количество</t>
  </si>
  <si>
    <t>0,,006</t>
  </si>
  <si>
    <t>2,841,6</t>
  </si>
  <si>
    <t xml:space="preserve"> всего сумма</t>
  </si>
  <si>
    <t>суп картофельный с горохом 250 гр.</t>
  </si>
  <si>
    <t>каша гречневая 150</t>
  </si>
  <si>
    <t>сок 200 гр</t>
  </si>
  <si>
    <t>масло растит..</t>
  </si>
  <si>
    <t>суп картофельный с фасолью 250 р.</t>
  </si>
  <si>
    <t>пюре из картофеля</t>
  </si>
  <si>
    <t>макароны отварные</t>
  </si>
  <si>
    <t>итого</t>
  </si>
  <si>
    <t>Суп-картофельный с горохом</t>
  </si>
  <si>
    <t>Каша пшено</t>
  </si>
  <si>
    <t>пшено крупа</t>
  </si>
  <si>
    <t>масло сливоч</t>
  </si>
  <si>
    <t>сметана</t>
  </si>
  <si>
    <t>сок натурал.</t>
  </si>
  <si>
    <t>05.10.2021г</t>
  </si>
  <si>
    <t>06.10..2021</t>
  </si>
  <si>
    <t>компот из сухофруктов</t>
  </si>
  <si>
    <t>04.10.2021 г.</t>
  </si>
  <si>
    <t>компот из свеж. Яблок</t>
  </si>
  <si>
    <t xml:space="preserve">щи из свежей капусты и картофеля с говядиной 250/15 </t>
  </si>
  <si>
    <t>котлеты из овядины</t>
  </si>
  <si>
    <t>пюре</t>
  </si>
  <si>
    <t>птица тушенная 80 гр.</t>
  </si>
  <si>
    <t>суп из свежей капустыи картоф. С говядиной</t>
  </si>
  <si>
    <t>каша гречневая 150 гр</t>
  </si>
  <si>
    <t xml:space="preserve">щи из свежей капусты  </t>
  </si>
  <si>
    <t>пюре картоф.</t>
  </si>
  <si>
    <t>12.10.2021 г</t>
  </si>
  <si>
    <t>компот из сухоф.</t>
  </si>
  <si>
    <t>сухофрукт</t>
  </si>
  <si>
    <t>Суп с перловой крупой и мясом 250</t>
  </si>
  <si>
    <t>капуста тушенная 100</t>
  </si>
  <si>
    <t>компот из сухофрукт.</t>
  </si>
  <si>
    <t>перловая крупа</t>
  </si>
  <si>
    <t>томат паста</t>
  </si>
  <si>
    <t>15.10.2021 г</t>
  </si>
  <si>
    <t>суп картофельный с горохом и мясом</t>
  </si>
  <si>
    <t>каша гречневая</t>
  </si>
  <si>
    <t>компот из сухофрук.</t>
  </si>
  <si>
    <t>18.10.2021 г.</t>
  </si>
  <si>
    <t>19.10.2021г</t>
  </si>
  <si>
    <t>мясо говяд.</t>
  </si>
  <si>
    <t>компот из свеж. Плодов</t>
  </si>
  <si>
    <t>котлеты из говядины</t>
  </si>
  <si>
    <t>рис отварной</t>
  </si>
  <si>
    <t>мясо птиы</t>
  </si>
  <si>
    <t xml:space="preserve">Борщ из свеж. кап.  с картошкой 250гр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</si>
</sst>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47" fillId="0" borderId="6" xfId="0" applyFont="1" applyBorder="1" applyAlignment="1">
      <alignment vertical="center" wrapText="1"/>
    </xf>
    <xf numFmtId="0" fontId="47" fillId="0" borderId="6" xfId="0" applyFont="1" applyBorder="1" applyAlignment="1">
      <alignment textRotation="90" wrapText="1"/>
    </xf>
    <xf numFmtId="0" fontId="47" fillId="0" borderId="6" xfId="0" applyFont="1" applyBorder="1" applyAlignment="1">
      <alignment vertical="center" wrapText="1"/>
    </xf>
    <xf numFmtId="0" fontId="50" fillId="0" borderId="10" xfId="0" applyFont="1" applyBorder="1" applyAlignment="1">
      <alignment vertical="center" textRotation="90" wrapText="1"/>
    </xf>
    <xf numFmtId="0" fontId="46" fillId="0" borderId="12" xfId="0" applyFont="1" applyBorder="1" applyAlignment="1">
      <alignment vertical="center" textRotation="90" wrapText="1"/>
    </xf>
    <xf numFmtId="0" fontId="46" fillId="0" borderId="12" xfId="0" applyFont="1" applyBorder="1" applyAlignment="1">
      <alignment horizontal="center" vertical="center" textRotation="90" wrapText="1"/>
    </xf>
    <xf numFmtId="0" fontId="46" fillId="0" borderId="13" xfId="0" applyFont="1" applyBorder="1" applyAlignment="1">
      <alignment vertical="center" wrapText="1"/>
    </xf>
    <xf numFmtId="0" fontId="47" fillId="0" borderId="15" xfId="0" applyFont="1" applyBorder="1" applyAlignment="1">
      <alignment vertical="center" wrapText="1"/>
    </xf>
    <xf numFmtId="0" fontId="47" fillId="0" borderId="16" xfId="0" applyFont="1" applyBorder="1" applyAlignment="1">
      <alignment vertical="center" wrapText="1"/>
    </xf>
    <xf numFmtId="0" fontId="47" fillId="0" borderId="9" xfId="0" applyFont="1" applyBorder="1" applyAlignment="1">
      <alignment vertical="center" wrapText="1"/>
    </xf>
    <xf numFmtId="0" fontId="46" fillId="0" borderId="9" xfId="0" applyFont="1" applyBorder="1" applyAlignment="1">
      <alignment vertical="center" wrapText="1"/>
    </xf>
    <xf numFmtId="0" fontId="47" fillId="0" borderId="17" xfId="0" applyFont="1" applyBorder="1" applyAlignment="1">
      <alignment vertical="center" wrapText="1"/>
    </xf>
    <xf numFmtId="14" fontId="47" fillId="0" borderId="14" xfId="0" applyNumberFormat="1" applyFont="1" applyBorder="1" applyAlignment="1">
      <alignment vertical="center" wrapText="1"/>
    </xf>
    <xf numFmtId="14" fontId="46" fillId="0" borderId="12" xfId="0" applyNumberFormat="1" applyFont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50" fillId="0" borderId="6" xfId="0" applyFont="1" applyBorder="1" applyAlignment="1">
      <alignment horizontal="left" textRotation="90" wrapText="1"/>
    </xf>
    <xf numFmtId="0" fontId="47" fillId="0" borderId="6" xfId="0" applyFont="1" applyBorder="1" applyAlignment="1">
      <alignment horizontal="left" textRotation="90" wrapText="1"/>
    </xf>
    <xf numFmtId="0" fontId="45" fillId="0" borderId="6" xfId="0" applyFont="1" applyBorder="1" applyAlignment="1">
      <alignment horizontal="left" vertical="top" textRotation="90" wrapText="1"/>
    </xf>
    <xf numFmtId="0" fontId="44" fillId="0" borderId="13" xfId="0" applyFont="1" applyBorder="1" applyAlignment="1">
      <alignment vertical="center" wrapText="1"/>
    </xf>
    <xf numFmtId="0" fontId="44" fillId="0" borderId="13" xfId="0" applyFont="1" applyBorder="1" applyAlignment="1">
      <alignment vertical="top" wrapText="1"/>
    </xf>
    <xf numFmtId="0" fontId="44" fillId="0" borderId="12" xfId="0" applyFont="1" applyBorder="1" applyAlignment="1">
      <alignment vertical="center" textRotation="90" wrapText="1"/>
    </xf>
    <xf numFmtId="0" fontId="47" fillId="0" borderId="6" xfId="0" applyFont="1" applyBorder="1" applyAlignment="1">
      <alignment vertical="top" wrapText="1"/>
    </xf>
    <xf numFmtId="0" fontId="47" fillId="0" borderId="6" xfId="0" applyFont="1" applyBorder="1" applyAlignment="1">
      <alignment vertical="center" wrapText="1"/>
    </xf>
    <xf numFmtId="0" fontId="46" fillId="2" borderId="9" xfId="0" applyFont="1" applyFill="1" applyBorder="1" applyAlignment="1">
      <alignment vertical="center" wrapText="1"/>
    </xf>
    <xf numFmtId="0" fontId="46" fillId="2" borderId="13" xfId="0" applyFont="1" applyFill="1" applyBorder="1" applyAlignment="1">
      <alignment vertical="center" wrapText="1"/>
    </xf>
    <xf numFmtId="0" fontId="47" fillId="2" borderId="6" xfId="0" applyFont="1" applyFill="1" applyBorder="1" applyAlignment="1">
      <alignment vertical="center" wrapText="1"/>
    </xf>
    <xf numFmtId="0" fontId="47" fillId="2" borderId="7" xfId="0" applyFont="1" applyFill="1" applyBorder="1" applyAlignment="1">
      <alignment vertical="center" wrapText="1"/>
    </xf>
    <xf numFmtId="0" fontId="46" fillId="2" borderId="13" xfId="0" applyFont="1" applyFill="1" applyBorder="1" applyAlignment="1">
      <alignment vertical="top" wrapText="1"/>
    </xf>
    <xf numFmtId="0" fontId="47" fillId="2" borderId="15" xfId="0" applyFont="1" applyFill="1" applyBorder="1" applyAlignment="1">
      <alignment vertical="center" wrapText="1"/>
    </xf>
    <xf numFmtId="0" fontId="46" fillId="2" borderId="6" xfId="0" applyFont="1" applyFill="1" applyBorder="1" applyAlignment="1">
      <alignment vertical="center" wrapText="1"/>
    </xf>
    <xf numFmtId="0" fontId="47" fillId="2" borderId="16" xfId="0" applyFont="1" applyFill="1" applyBorder="1" applyAlignment="1">
      <alignment vertical="center" wrapText="1"/>
    </xf>
    <xf numFmtId="0" fontId="43" fillId="2" borderId="11" xfId="0" applyFont="1" applyFill="1" applyBorder="1" applyAlignment="1">
      <alignment vertical="top" wrapText="1"/>
    </xf>
    <xf numFmtId="0" fontId="42" fillId="0" borderId="6" xfId="0" applyFont="1" applyBorder="1" applyAlignment="1">
      <alignment vertical="center" wrapText="1"/>
    </xf>
    <xf numFmtId="0" fontId="41" fillId="0" borderId="6" xfId="0" applyFont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39" fillId="0" borderId="6" xfId="0" applyFont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38" fillId="0" borderId="6" xfId="0" applyFont="1" applyBorder="1" applyAlignment="1">
      <alignment textRotation="90" wrapText="1"/>
    </xf>
    <xf numFmtId="0" fontId="38" fillId="0" borderId="6" xfId="0" applyFont="1" applyBorder="1" applyAlignment="1">
      <alignment vertical="center" wrapText="1"/>
    </xf>
    <xf numFmtId="0" fontId="42" fillId="0" borderId="6" xfId="0" applyFont="1" applyBorder="1" applyAlignment="1">
      <alignment vertical="center"/>
    </xf>
    <xf numFmtId="0" fontId="47" fillId="0" borderId="6" xfId="0" applyFont="1" applyBorder="1" applyAlignment="1">
      <alignment vertical="center" wrapText="1"/>
    </xf>
    <xf numFmtId="0" fontId="37" fillId="0" borderId="6" xfId="0" applyFont="1" applyBorder="1" applyAlignment="1">
      <alignment vertical="center" wrapText="1"/>
    </xf>
    <xf numFmtId="0" fontId="37" fillId="0" borderId="6" xfId="0" applyFont="1" applyBorder="1" applyAlignment="1">
      <alignment horizontal="left" textRotation="90" wrapText="1"/>
    </xf>
    <xf numFmtId="0" fontId="37" fillId="0" borderId="6" xfId="0" applyFont="1" applyBorder="1" applyAlignment="1">
      <alignment horizontal="left" vertical="top" textRotation="90" wrapText="1"/>
    </xf>
    <xf numFmtId="0" fontId="37" fillId="0" borderId="6" xfId="0" applyFont="1" applyBorder="1" applyAlignment="1">
      <alignment textRotation="90" wrapText="1"/>
    </xf>
    <xf numFmtId="0" fontId="36" fillId="0" borderId="6" xfId="0" applyFont="1" applyBorder="1" applyAlignment="1">
      <alignment horizontal="left" textRotation="90" wrapText="1"/>
    </xf>
    <xf numFmtId="0" fontId="47" fillId="0" borderId="6" xfId="0" applyFont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34" fillId="0" borderId="6" xfId="0" applyFont="1" applyBorder="1" applyAlignment="1">
      <alignment vertical="center" wrapText="1"/>
    </xf>
    <xf numFmtId="0" fontId="34" fillId="0" borderId="6" xfId="0" applyFont="1" applyBorder="1" applyAlignment="1">
      <alignment horizontal="left" vertical="top" textRotation="90" wrapText="1"/>
    </xf>
    <xf numFmtId="0" fontId="47" fillId="0" borderId="6" xfId="0" applyFont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32" fillId="0" borderId="6" xfId="0" applyFont="1" applyBorder="1" applyAlignment="1">
      <alignment textRotation="90" wrapText="1"/>
    </xf>
    <xf numFmtId="0" fontId="32" fillId="0" borderId="6" xfId="0" applyFont="1" applyBorder="1" applyAlignment="1">
      <alignment vertical="center"/>
    </xf>
    <xf numFmtId="0" fontId="32" fillId="0" borderId="6" xfId="0" applyFont="1" applyBorder="1" applyAlignment="1">
      <alignment vertical="center" wrapText="1"/>
    </xf>
    <xf numFmtId="0" fontId="32" fillId="0" borderId="6" xfId="0" applyFont="1" applyBorder="1" applyAlignment="1">
      <alignment horizontal="left" textRotation="90" wrapText="1"/>
    </xf>
    <xf numFmtId="0" fontId="32" fillId="0" borderId="12" xfId="0" applyFont="1" applyBorder="1" applyAlignment="1">
      <alignment horizontal="center" vertical="center" textRotation="90" wrapText="1"/>
    </xf>
    <xf numFmtId="0" fontId="31" fillId="0" borderId="6" xfId="0" applyFont="1" applyBorder="1" applyAlignment="1">
      <alignment vertical="center" wrapText="1"/>
    </xf>
    <xf numFmtId="0" fontId="31" fillId="0" borderId="6" xfId="0" applyFont="1" applyBorder="1" applyAlignment="1">
      <alignment textRotation="90" wrapText="1"/>
    </xf>
    <xf numFmtId="0" fontId="47" fillId="0" borderId="6" xfId="0" applyFont="1" applyBorder="1" applyAlignment="1">
      <alignment vertical="center" wrapText="1"/>
    </xf>
    <xf numFmtId="0" fontId="30" fillId="0" borderId="6" xfId="0" applyFont="1" applyBorder="1" applyAlignment="1">
      <alignment horizontal="left" textRotation="90" wrapText="1"/>
    </xf>
    <xf numFmtId="0" fontId="29" fillId="0" borderId="6" xfId="0" applyFont="1" applyBorder="1" applyAlignment="1">
      <alignment horizontal="left" textRotation="90" wrapText="1"/>
    </xf>
    <xf numFmtId="0" fontId="29" fillId="0" borderId="6" xfId="0" applyFont="1" applyBorder="1" applyAlignment="1">
      <alignment horizontal="left" vertical="top" textRotation="90" wrapText="1"/>
    </xf>
    <xf numFmtId="0" fontId="29" fillId="0" borderId="6" xfId="0" applyFont="1" applyBorder="1" applyAlignment="1">
      <alignment textRotation="90" wrapText="1"/>
    </xf>
    <xf numFmtId="0" fontId="29" fillId="0" borderId="6" xfId="0" applyFont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5" fillId="0" borderId="6" xfId="0" applyFont="1" applyBorder="1" applyAlignment="1">
      <alignment horizontal="left" textRotation="90" wrapText="1"/>
    </xf>
    <xf numFmtId="0" fontId="25" fillId="0" borderId="6" xfId="0" applyFont="1" applyBorder="1" applyAlignment="1">
      <alignment horizontal="left" vertical="top" textRotation="90" wrapText="1"/>
    </xf>
    <xf numFmtId="0" fontId="25" fillId="0" borderId="6" xfId="0" applyFont="1" applyBorder="1" applyAlignment="1">
      <alignment vertical="center"/>
    </xf>
    <xf numFmtId="0" fontId="47" fillId="0" borderId="6" xfId="0" applyFont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6" xfId="0" applyFont="1" applyBorder="1" applyAlignment="1">
      <alignment textRotation="90" wrapText="1"/>
    </xf>
    <xf numFmtId="0" fontId="23" fillId="0" borderId="6" xfId="0" applyFont="1" applyBorder="1" applyAlignment="1">
      <alignment horizontal="left" textRotation="90" wrapText="1"/>
    </xf>
    <xf numFmtId="0" fontId="22" fillId="0" borderId="6" xfId="0" applyFont="1" applyBorder="1" applyAlignment="1">
      <alignment vertical="center" wrapText="1"/>
    </xf>
    <xf numFmtId="0" fontId="22" fillId="0" borderId="6" xfId="0" applyFont="1" applyBorder="1" applyAlignment="1">
      <alignment horizontal="left" textRotation="90" wrapText="1"/>
    </xf>
    <xf numFmtId="0" fontId="22" fillId="0" borderId="6" xfId="0" applyFont="1" applyBorder="1" applyAlignment="1">
      <alignment horizontal="left" vertical="top" textRotation="90" wrapText="1"/>
    </xf>
    <xf numFmtId="0" fontId="47" fillId="0" borderId="6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6" xfId="0" applyFont="1" applyBorder="1" applyAlignment="1">
      <alignment horizontal="left" textRotation="90" wrapText="1"/>
    </xf>
    <xf numFmtId="0" fontId="47" fillId="0" borderId="6" xfId="0" applyFont="1" applyBorder="1" applyAlignment="1">
      <alignment vertical="center" wrapText="1"/>
    </xf>
    <xf numFmtId="0" fontId="49" fillId="0" borderId="0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left" textRotation="90" wrapText="1"/>
    </xf>
    <xf numFmtId="0" fontId="47" fillId="0" borderId="6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19" fillId="0" borderId="6" xfId="0" applyFont="1" applyBorder="1" applyAlignment="1">
      <alignment horizontal="left" textRotation="90" wrapText="1"/>
    </xf>
    <xf numFmtId="0" fontId="19" fillId="0" borderId="6" xfId="0" applyFont="1" applyBorder="1" applyAlignment="1">
      <alignment vertical="center" wrapText="1"/>
    </xf>
    <xf numFmtId="0" fontId="19" fillId="0" borderId="6" xfId="0" applyFont="1" applyBorder="1" applyAlignment="1">
      <alignment textRotation="90" wrapText="1"/>
    </xf>
    <xf numFmtId="0" fontId="28" fillId="0" borderId="6" xfId="0" applyFont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18" fillId="0" borderId="6" xfId="0" applyFont="1" applyBorder="1" applyAlignment="1">
      <alignment horizontal="left" textRotation="90" wrapText="1"/>
    </xf>
    <xf numFmtId="0" fontId="17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left" textRotation="90" wrapText="1"/>
    </xf>
    <xf numFmtId="0" fontId="47" fillId="0" borderId="6" xfId="0" applyFont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textRotation="90" wrapText="1"/>
    </xf>
    <xf numFmtId="0" fontId="16" fillId="0" borderId="6" xfId="0" applyFont="1" applyBorder="1" applyAlignment="1">
      <alignment vertical="center"/>
    </xf>
    <xf numFmtId="0" fontId="29" fillId="0" borderId="6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top" wrapText="1"/>
    </xf>
    <xf numFmtId="0" fontId="29" fillId="0" borderId="6" xfId="0" applyFont="1" applyBorder="1" applyAlignment="1">
      <alignment vertical="top" wrapText="1"/>
    </xf>
    <xf numFmtId="0" fontId="16" fillId="0" borderId="6" xfId="0" applyFont="1" applyBorder="1" applyAlignment="1">
      <alignment vertical="top" wrapText="1"/>
    </xf>
    <xf numFmtId="0" fontId="47" fillId="0" borderId="6" xfId="0" applyFont="1" applyBorder="1" applyAlignment="1">
      <alignment vertical="center" wrapText="1"/>
    </xf>
    <xf numFmtId="0" fontId="15" fillId="0" borderId="6" xfId="0" applyFont="1" applyBorder="1" applyAlignment="1">
      <alignment textRotation="90" wrapText="1"/>
    </xf>
    <xf numFmtId="0" fontId="15" fillId="0" borderId="6" xfId="0" applyFont="1" applyBorder="1" applyAlignment="1">
      <alignment horizontal="left" textRotation="90" wrapText="1"/>
    </xf>
    <xf numFmtId="0" fontId="15" fillId="0" borderId="6" xfId="0" applyFont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top" textRotation="90" wrapText="1"/>
    </xf>
    <xf numFmtId="0" fontId="14" fillId="0" borderId="6" xfId="0" applyFont="1" applyBorder="1" applyAlignment="1">
      <alignment horizontal="left" textRotation="90" wrapText="1"/>
    </xf>
    <xf numFmtId="0" fontId="47" fillId="0" borderId="6" xfId="0" applyFont="1" applyBorder="1" applyAlignment="1">
      <alignment horizontal="left" vertical="top" wrapText="1"/>
    </xf>
    <xf numFmtId="0" fontId="47" fillId="0" borderId="6" xfId="0" applyFont="1" applyBorder="1" applyAlignment="1">
      <alignment horizontal="left" vertical="center" wrapText="1"/>
    </xf>
    <xf numFmtId="0" fontId="47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left" textRotation="90" wrapText="1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textRotation="90" wrapText="1"/>
    </xf>
    <xf numFmtId="0" fontId="47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left" textRotation="90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left" textRotation="90" wrapText="1"/>
    </xf>
    <xf numFmtId="0" fontId="11" fillId="0" borderId="6" xfId="0" applyFont="1" applyBorder="1" applyAlignment="1">
      <alignment textRotation="90" wrapText="1"/>
    </xf>
    <xf numFmtId="0" fontId="28" fillId="0" borderId="6" xfId="0" applyFont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0" fillId="0" borderId="8" xfId="0" applyFont="1" applyFill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6" xfId="0" applyFont="1" applyBorder="1" applyAlignment="1">
      <alignment textRotation="90" wrapText="1"/>
    </xf>
    <xf numFmtId="0" fontId="8" fillId="0" borderId="6" xfId="0" applyFont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0" fillId="0" borderId="6" xfId="0" applyFont="1" applyBorder="1" applyAlignment="1">
      <alignment horizontal="left" vertical="center" wrapText="1"/>
    </xf>
    <xf numFmtId="0" fontId="47" fillId="0" borderId="6" xfId="0" applyFont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left" textRotation="90" wrapText="1"/>
    </xf>
    <xf numFmtId="0" fontId="28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textRotation="90" wrapText="1"/>
    </xf>
    <xf numFmtId="0" fontId="28" fillId="0" borderId="6" xfId="0" applyFont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textRotation="90" wrapText="1"/>
    </xf>
    <xf numFmtId="0" fontId="3" fillId="0" borderId="8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49" fillId="0" borderId="1" xfId="0" applyFont="1" applyBorder="1" applyAlignment="1">
      <alignment vertical="center" wrapText="1"/>
    </xf>
    <xf numFmtId="0" fontId="49" fillId="0" borderId="5" xfId="0" applyFont="1" applyBorder="1" applyAlignment="1">
      <alignment vertical="center" wrapText="1"/>
    </xf>
    <xf numFmtId="0" fontId="49" fillId="0" borderId="3" xfId="0" applyFont="1" applyBorder="1" applyAlignment="1">
      <alignment vertical="center" wrapText="1"/>
    </xf>
    <xf numFmtId="0" fontId="49" fillId="0" borderId="0" xfId="0" applyFont="1" applyBorder="1" applyAlignment="1">
      <alignment vertical="center" wrapText="1"/>
    </xf>
    <xf numFmtId="0" fontId="45" fillId="0" borderId="7" xfId="0" applyFont="1" applyBorder="1" applyAlignment="1">
      <alignment horizontal="center" vertical="center" textRotation="90" wrapText="1"/>
    </xf>
    <xf numFmtId="0" fontId="47" fillId="0" borderId="8" xfId="0" applyFont="1" applyBorder="1" applyAlignment="1">
      <alignment horizontal="center" vertical="center" textRotation="90" wrapText="1"/>
    </xf>
    <xf numFmtId="0" fontId="32" fillId="0" borderId="6" xfId="0" applyFont="1" applyBorder="1" applyAlignment="1">
      <alignment vertical="center" wrapText="1"/>
    </xf>
    <xf numFmtId="14" fontId="47" fillId="0" borderId="1" xfId="0" applyNumberFormat="1" applyFont="1" applyBorder="1" applyAlignment="1">
      <alignment vertical="center" wrapText="1"/>
    </xf>
    <xf numFmtId="14" fontId="47" fillId="0" borderId="2" xfId="0" applyNumberFormat="1" applyFont="1" applyBorder="1" applyAlignment="1">
      <alignment vertical="center" wrapText="1"/>
    </xf>
    <xf numFmtId="0" fontId="47" fillId="0" borderId="3" xfId="0" applyFont="1" applyBorder="1" applyAlignment="1">
      <alignment vertical="center" wrapText="1"/>
    </xf>
    <xf numFmtId="0" fontId="47" fillId="0" borderId="4" xfId="0" applyFont="1" applyBorder="1" applyAlignment="1">
      <alignment vertical="center" wrapText="1"/>
    </xf>
    <xf numFmtId="0" fontId="47" fillId="0" borderId="15" xfId="0" applyFont="1" applyBorder="1" applyAlignment="1">
      <alignment vertical="center" wrapText="1"/>
    </xf>
    <xf numFmtId="0" fontId="47" fillId="0" borderId="16" xfId="0" applyFont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49" fillId="0" borderId="2" xfId="0" applyFont="1" applyBorder="1" applyAlignment="1">
      <alignment vertical="center" wrapText="1"/>
    </xf>
    <xf numFmtId="0" fontId="46" fillId="0" borderId="14" xfId="0" applyFont="1" applyBorder="1" applyAlignment="1">
      <alignment vertical="center" wrapText="1"/>
    </xf>
    <xf numFmtId="0" fontId="47" fillId="0" borderId="18" xfId="0" applyFont="1" applyBorder="1" applyAlignment="1">
      <alignment vertical="center" wrapText="1"/>
    </xf>
    <xf numFmtId="0" fontId="46" fillId="0" borderId="8" xfId="0" applyFont="1" applyBorder="1" applyAlignment="1">
      <alignment horizontal="center" vertical="center" textRotation="90" wrapText="1"/>
    </xf>
    <xf numFmtId="0" fontId="35" fillId="0" borderId="6" xfId="0" applyFont="1" applyBorder="1" applyAlignment="1">
      <alignment vertical="center" wrapText="1"/>
    </xf>
    <xf numFmtId="0" fontId="40" fillId="0" borderId="7" xfId="0" applyFont="1" applyBorder="1" applyAlignment="1">
      <alignment horizontal="center" vertical="center" textRotation="90" wrapText="1"/>
    </xf>
    <xf numFmtId="0" fontId="40" fillId="0" borderId="8" xfId="0" applyFont="1" applyBorder="1" applyAlignment="1">
      <alignment horizontal="center" vertical="center" textRotation="90" wrapText="1"/>
    </xf>
    <xf numFmtId="0" fontId="40" fillId="0" borderId="9" xfId="0" applyFont="1" applyBorder="1" applyAlignment="1">
      <alignment horizontal="center" vertical="center" textRotation="90" wrapText="1"/>
    </xf>
    <xf numFmtId="14" fontId="36" fillId="0" borderId="1" xfId="0" applyNumberFormat="1" applyFont="1" applyBorder="1" applyAlignment="1">
      <alignment vertical="center" wrapText="1"/>
    </xf>
    <xf numFmtId="0" fontId="47" fillId="0" borderId="9" xfId="0" applyFont="1" applyBorder="1" applyAlignment="1">
      <alignment horizontal="center" vertical="center" textRotation="90" wrapText="1"/>
    </xf>
    <xf numFmtId="0" fontId="27" fillId="0" borderId="6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49" fillId="0" borderId="19" xfId="0" applyFont="1" applyBorder="1" applyAlignment="1">
      <alignment vertical="center" wrapText="1"/>
    </xf>
    <xf numFmtId="0" fontId="49" fillId="0" borderId="20" xfId="0" applyFont="1" applyBorder="1" applyAlignment="1">
      <alignment vertical="center" wrapText="1"/>
    </xf>
    <xf numFmtId="0" fontId="33" fillId="0" borderId="6" xfId="0" applyFont="1" applyBorder="1" applyAlignment="1">
      <alignment vertical="center" wrapText="1"/>
    </xf>
    <xf numFmtId="14" fontId="32" fillId="0" borderId="1" xfId="0" applyNumberFormat="1" applyFont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14" fontId="29" fillId="0" borderId="1" xfId="0" applyNumberFormat="1" applyFont="1" applyBorder="1" applyAlignment="1">
      <alignment vertical="center" wrapText="1"/>
    </xf>
    <xf numFmtId="14" fontId="29" fillId="0" borderId="2" xfId="0" applyNumberFormat="1" applyFont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7" xfId="0" applyFont="1" applyBorder="1" applyAlignment="1">
      <alignment horizontal="center" vertical="center" textRotation="90" wrapText="1"/>
    </xf>
    <xf numFmtId="0" fontId="29" fillId="0" borderId="8" xfId="0" applyFont="1" applyBorder="1" applyAlignment="1">
      <alignment horizontal="center" vertical="center" textRotation="90" wrapText="1"/>
    </xf>
    <xf numFmtId="0" fontId="24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14" fontId="16" fillId="0" borderId="1" xfId="0" applyNumberFormat="1" applyFont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14" fontId="13" fillId="0" borderId="1" xfId="0" applyNumberFormat="1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A4" workbookViewId="0">
      <selection activeCell="C18" sqref="C18:O18"/>
    </sheetView>
  </sheetViews>
  <sheetFormatPr defaultRowHeight="15" x14ac:dyDescent="0.25"/>
  <cols>
    <col min="2" max="2" width="14.140625" customWidth="1"/>
    <col min="3" max="3" width="7.7109375" customWidth="1"/>
    <col min="4" max="5" width="6.28515625" customWidth="1"/>
    <col min="6" max="6" width="6.42578125" customWidth="1"/>
    <col min="7" max="8" width="6.85546875" customWidth="1"/>
    <col min="9" max="9" width="6.7109375" customWidth="1"/>
    <col min="10" max="10" width="6.42578125" customWidth="1"/>
    <col min="11" max="11" width="7" customWidth="1"/>
    <col min="12" max="12" width="6.5703125" customWidth="1"/>
    <col min="13" max="13" width="7.140625" customWidth="1"/>
    <col min="14" max="14" width="8.28515625" customWidth="1"/>
    <col min="15" max="15" width="9.5703125" customWidth="1"/>
  </cols>
  <sheetData>
    <row r="1" spans="1:15" ht="15" customHeight="1" x14ac:dyDescent="0.25">
      <c r="A1" s="172">
        <v>44440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5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5" ht="61.5" customHeight="1" x14ac:dyDescent="0.25">
      <c r="A3" s="176" t="s">
        <v>1</v>
      </c>
      <c r="B3" s="177"/>
      <c r="C3" s="16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8" t="s">
        <v>11</v>
      </c>
      <c r="L3" s="17" t="s">
        <v>12</v>
      </c>
      <c r="M3" s="17" t="s">
        <v>13</v>
      </c>
      <c r="N3" s="17" t="s">
        <v>14</v>
      </c>
      <c r="O3" s="56" t="s">
        <v>127</v>
      </c>
    </row>
    <row r="4" spans="1:15" ht="60" x14ac:dyDescent="0.25">
      <c r="A4" s="169" t="s">
        <v>22</v>
      </c>
      <c r="B4" s="1" t="s">
        <v>21</v>
      </c>
      <c r="C4" s="1">
        <v>0.05</v>
      </c>
      <c r="D4" s="1">
        <v>2.5000000000000001E-2</v>
      </c>
      <c r="E4" s="1">
        <v>2.6700000000000002E-2</v>
      </c>
      <c r="F4" s="1">
        <v>1.2500000000000001E-2</v>
      </c>
      <c r="G4" s="1">
        <v>1.2E-2</v>
      </c>
      <c r="H4" s="1">
        <v>7.4999999999999997E-3</v>
      </c>
      <c r="I4" s="1">
        <v>5.0000000000000001E-3</v>
      </c>
      <c r="J4" s="1"/>
      <c r="K4" s="1"/>
      <c r="L4" s="1"/>
      <c r="M4" s="1"/>
      <c r="N4" s="1">
        <v>2.5000000000000001E-3</v>
      </c>
      <c r="O4" s="1"/>
    </row>
    <row r="5" spans="1:15" x14ac:dyDescent="0.25">
      <c r="A5" s="170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30" customHeight="1" x14ac:dyDescent="0.25">
      <c r="A6" s="170"/>
      <c r="B6" s="1" t="s">
        <v>15</v>
      </c>
      <c r="C6" s="1"/>
      <c r="D6" s="1"/>
      <c r="E6" s="1"/>
      <c r="F6" s="1">
        <v>0.02</v>
      </c>
      <c r="G6" s="1">
        <v>7.0000000000000001E-3</v>
      </c>
      <c r="H6" s="1">
        <v>7.0000000000000001E-3</v>
      </c>
      <c r="I6" s="1">
        <v>8.0000000000000002E-3</v>
      </c>
      <c r="J6" s="1">
        <v>0.13300000000000001</v>
      </c>
      <c r="K6" s="1"/>
      <c r="L6" s="1"/>
      <c r="M6" s="1">
        <v>4.5999999999999999E-2</v>
      </c>
      <c r="N6" s="1"/>
      <c r="O6" s="1"/>
    </row>
    <row r="7" spans="1:15" x14ac:dyDescent="0.25">
      <c r="A7" s="170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0" customHeight="1" x14ac:dyDescent="0.25">
      <c r="A8" s="170"/>
      <c r="B8" s="1" t="s">
        <v>16</v>
      </c>
      <c r="C8" s="1"/>
      <c r="D8" s="1"/>
      <c r="E8" s="1"/>
      <c r="F8" s="1"/>
      <c r="G8" s="1"/>
      <c r="H8" s="1"/>
      <c r="I8" s="1"/>
      <c r="J8" s="1"/>
      <c r="K8" s="1">
        <v>0.02</v>
      </c>
      <c r="L8" s="1"/>
      <c r="M8" s="1"/>
      <c r="N8" s="1">
        <v>0.02</v>
      </c>
      <c r="O8" s="1"/>
    </row>
    <row r="9" spans="1:15" x14ac:dyDescent="0.25">
      <c r="A9" s="170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" customHeight="1" x14ac:dyDescent="0.25">
      <c r="A10" s="170"/>
      <c r="B10" s="1" t="s">
        <v>17</v>
      </c>
      <c r="C10" s="1"/>
      <c r="D10" s="1"/>
      <c r="E10" s="1"/>
      <c r="F10" s="1"/>
      <c r="G10" s="1"/>
      <c r="H10" s="1"/>
      <c r="I10" s="1"/>
      <c r="J10" s="1"/>
      <c r="K10" s="1"/>
      <c r="L10" s="1">
        <v>0.03</v>
      </c>
      <c r="M10" s="1"/>
      <c r="N10" s="1"/>
      <c r="O10" s="1"/>
    </row>
    <row r="11" spans="1:15" x14ac:dyDescent="0.25">
      <c r="A11" s="170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0" customHeight="1" x14ac:dyDescent="0.25">
      <c r="A12" s="164" t="s">
        <v>18</v>
      </c>
      <c r="B12" s="164"/>
      <c r="C12" s="1">
        <f t="shared" ref="C12:N13" si="0">SUM(C4:C11)</f>
        <v>0.05</v>
      </c>
      <c r="D12" s="1">
        <f t="shared" si="0"/>
        <v>2.5000000000000001E-2</v>
      </c>
      <c r="E12" s="1">
        <f t="shared" si="0"/>
        <v>2.6700000000000002E-2</v>
      </c>
      <c r="F12" s="1">
        <f t="shared" si="0"/>
        <v>3.2500000000000001E-2</v>
      </c>
      <c r="G12" s="1">
        <f t="shared" si="0"/>
        <v>1.9E-2</v>
      </c>
      <c r="H12" s="1">
        <f t="shared" si="0"/>
        <v>1.4499999999999999E-2</v>
      </c>
      <c r="I12" s="1">
        <f t="shared" si="0"/>
        <v>1.3000000000000001E-2</v>
      </c>
      <c r="J12" s="1">
        <f t="shared" si="0"/>
        <v>0.13300000000000001</v>
      </c>
      <c r="K12" s="1">
        <f t="shared" si="0"/>
        <v>0.02</v>
      </c>
      <c r="L12" s="1">
        <f t="shared" si="0"/>
        <v>0.03</v>
      </c>
      <c r="M12" s="1">
        <f t="shared" si="0"/>
        <v>4.5999999999999999E-2</v>
      </c>
      <c r="N12" s="1">
        <f t="shared" si="0"/>
        <v>2.2499999999999999E-2</v>
      </c>
      <c r="O12" s="1"/>
    </row>
    <row r="13" spans="1:15" x14ac:dyDescent="0.25">
      <c r="A13" s="164" t="s">
        <v>19</v>
      </c>
      <c r="B13" s="164"/>
      <c r="C13" s="47">
        <f t="shared" si="0"/>
        <v>0.05</v>
      </c>
      <c r="D13" s="47">
        <f t="shared" si="0"/>
        <v>2.5000000000000001E-2</v>
      </c>
      <c r="E13" s="47">
        <f t="shared" si="0"/>
        <v>2.6700000000000002E-2</v>
      </c>
      <c r="F13" s="47">
        <f>SUM(F4:F11)</f>
        <v>3.2500000000000001E-2</v>
      </c>
      <c r="G13" s="47">
        <f>SUM(G4:G11)</f>
        <v>1.9E-2</v>
      </c>
      <c r="H13" s="47">
        <f>SUM(H4:H11)</f>
        <v>1.4499999999999999E-2</v>
      </c>
      <c r="I13" s="47">
        <v>1.2999999999999999E-2</v>
      </c>
      <c r="J13" s="47">
        <f>SUM(J4:J11)</f>
        <v>0.13300000000000001</v>
      </c>
      <c r="K13" s="47">
        <f>SUM(K4:K11)</f>
        <v>0.02</v>
      </c>
      <c r="L13" s="47">
        <f>SUM(L4:L11)</f>
        <v>0.03</v>
      </c>
      <c r="M13" s="47">
        <v>4.5999999999999999E-2</v>
      </c>
      <c r="N13" s="47">
        <v>2.2499999999999999E-2</v>
      </c>
      <c r="O13" s="1"/>
    </row>
    <row r="14" spans="1:15" x14ac:dyDescent="0.25">
      <c r="A14" s="164" t="s">
        <v>20</v>
      </c>
      <c r="B14" s="164"/>
      <c r="C14" s="1">
        <v>90</v>
      </c>
      <c r="D14" s="1">
        <v>48</v>
      </c>
      <c r="E14" s="1">
        <v>49</v>
      </c>
      <c r="F14" s="1">
        <v>80</v>
      </c>
      <c r="G14" s="1">
        <v>35</v>
      </c>
      <c r="H14" s="1">
        <v>150</v>
      </c>
      <c r="I14" s="1">
        <v>610</v>
      </c>
      <c r="J14" s="1">
        <v>240</v>
      </c>
      <c r="K14" s="1">
        <v>360</v>
      </c>
      <c r="L14" s="1">
        <v>35</v>
      </c>
      <c r="M14" s="1">
        <v>73</v>
      </c>
      <c r="N14" s="1">
        <v>75</v>
      </c>
      <c r="O14" s="1"/>
    </row>
    <row r="15" spans="1:15" ht="30" customHeight="1" x14ac:dyDescent="0.25">
      <c r="A15" s="171" t="s">
        <v>125</v>
      </c>
      <c r="B15" s="164"/>
      <c r="C15" s="1">
        <f>C13*C14</f>
        <v>4.5</v>
      </c>
      <c r="D15" s="15">
        <f t="shared" ref="D15:N15" si="1">D13*D14</f>
        <v>1.2000000000000002</v>
      </c>
      <c r="E15" s="15">
        <f t="shared" si="1"/>
        <v>1.3083</v>
      </c>
      <c r="F15" s="15">
        <f t="shared" si="1"/>
        <v>2.6</v>
      </c>
      <c r="G15" s="15">
        <f t="shared" si="1"/>
        <v>0.66500000000000004</v>
      </c>
      <c r="H15" s="15">
        <f t="shared" si="1"/>
        <v>2.1749999999999998</v>
      </c>
      <c r="I15" s="15">
        <f t="shared" si="1"/>
        <v>7.93</v>
      </c>
      <c r="J15" s="15">
        <f t="shared" si="1"/>
        <v>31.92</v>
      </c>
      <c r="K15" s="15">
        <f t="shared" si="1"/>
        <v>7.2</v>
      </c>
      <c r="L15" s="15">
        <f t="shared" si="1"/>
        <v>1.05</v>
      </c>
      <c r="M15" s="15">
        <f t="shared" si="1"/>
        <v>3.3580000000000001</v>
      </c>
      <c r="N15" s="15">
        <f t="shared" si="1"/>
        <v>1.6875</v>
      </c>
      <c r="O15" s="1"/>
    </row>
    <row r="16" spans="1:15" x14ac:dyDescent="0.25">
      <c r="A16" s="163" t="s">
        <v>135</v>
      </c>
      <c r="B16" s="164"/>
      <c r="C16" s="66">
        <v>70</v>
      </c>
      <c r="D16" s="66">
        <v>70</v>
      </c>
      <c r="E16" s="66">
        <v>70</v>
      </c>
      <c r="F16" s="66">
        <v>70</v>
      </c>
      <c r="G16" s="66">
        <v>70</v>
      </c>
      <c r="H16" s="66">
        <v>70</v>
      </c>
      <c r="I16" s="66">
        <v>70</v>
      </c>
      <c r="J16" s="66">
        <v>70</v>
      </c>
      <c r="K16" s="66">
        <v>70</v>
      </c>
      <c r="L16" s="66">
        <v>70</v>
      </c>
      <c r="M16" s="66">
        <v>70</v>
      </c>
      <c r="N16" s="66">
        <v>70</v>
      </c>
      <c r="O16" s="66"/>
    </row>
    <row r="17" spans="1:15" ht="15" customHeight="1" x14ac:dyDescent="0.25">
      <c r="A17" s="163" t="s">
        <v>136</v>
      </c>
      <c r="B17" s="164"/>
      <c r="C17" s="68">
        <v>3.5</v>
      </c>
      <c r="D17" s="66">
        <v>1.75</v>
      </c>
      <c r="E17" s="66">
        <v>1.89</v>
      </c>
      <c r="F17" s="66">
        <v>2.31</v>
      </c>
      <c r="G17" s="66">
        <v>1.33</v>
      </c>
      <c r="H17" s="66">
        <v>1.0149999999999999</v>
      </c>
      <c r="I17" s="66">
        <v>0.91</v>
      </c>
      <c r="J17" s="66">
        <v>9.31</v>
      </c>
      <c r="K17" s="66">
        <v>1.4</v>
      </c>
      <c r="L17" s="66">
        <v>5</v>
      </c>
      <c r="M17" s="66">
        <v>3.22</v>
      </c>
      <c r="N17" s="66">
        <v>1.575</v>
      </c>
      <c r="O17" s="66"/>
    </row>
    <row r="18" spans="1:15" x14ac:dyDescent="0.25">
      <c r="A18" s="163" t="s">
        <v>137</v>
      </c>
      <c r="B18" s="164"/>
      <c r="C18" s="66">
        <v>315</v>
      </c>
      <c r="D18" s="66">
        <v>84</v>
      </c>
      <c r="E18" s="66">
        <v>92.69</v>
      </c>
      <c r="F18" s="66">
        <v>184.8</v>
      </c>
      <c r="G18" s="66">
        <v>46.55</v>
      </c>
      <c r="H18" s="66">
        <v>152.25</v>
      </c>
      <c r="I18" s="66">
        <v>555.1</v>
      </c>
      <c r="J18" s="66">
        <v>2234.4</v>
      </c>
      <c r="K18" s="66">
        <v>504</v>
      </c>
      <c r="L18" s="66">
        <v>175</v>
      </c>
      <c r="M18" s="66">
        <v>235.06</v>
      </c>
      <c r="N18" s="66">
        <v>118.125</v>
      </c>
      <c r="O18" s="69">
        <f>SUM(C18:N18)</f>
        <v>4696.9750000000004</v>
      </c>
    </row>
  </sheetData>
  <mergeCells count="12">
    <mergeCell ref="A16:B16"/>
    <mergeCell ref="A17:B17"/>
    <mergeCell ref="A18:B18"/>
    <mergeCell ref="C1:O2"/>
    <mergeCell ref="A4:A11"/>
    <mergeCell ref="A14:B14"/>
    <mergeCell ref="A15:B15"/>
    <mergeCell ref="A12:B12"/>
    <mergeCell ref="A13:B13"/>
    <mergeCell ref="A1:B1"/>
    <mergeCell ref="A2:B2"/>
    <mergeCell ref="A3:B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C14" sqref="C14:N14"/>
    </sheetView>
  </sheetViews>
  <sheetFormatPr defaultRowHeight="15" x14ac:dyDescent="0.25"/>
  <cols>
    <col min="2" max="2" width="14.140625" customWidth="1"/>
    <col min="3" max="3" width="7.85546875" customWidth="1"/>
    <col min="4" max="4" width="7.42578125" customWidth="1"/>
    <col min="5" max="5" width="7.28515625" customWidth="1"/>
    <col min="6" max="6" width="7.42578125" customWidth="1"/>
    <col min="7" max="7" width="8.140625" customWidth="1"/>
    <col min="8" max="8" width="6.5703125" customWidth="1"/>
    <col min="9" max="9" width="7.140625" customWidth="1"/>
    <col min="10" max="11" width="7.42578125" customWidth="1"/>
    <col min="12" max="12" width="7.28515625" customWidth="1"/>
    <col min="13" max="13" width="7.140625" customWidth="1"/>
    <col min="14" max="14" width="7.42578125" customWidth="1"/>
  </cols>
  <sheetData>
    <row r="1" spans="1:14" ht="15" customHeight="1" x14ac:dyDescent="0.25">
      <c r="A1" s="172">
        <v>44450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ht="47.25" x14ac:dyDescent="0.25">
      <c r="A3" s="184" t="s">
        <v>115</v>
      </c>
      <c r="B3" s="164"/>
      <c r="C3" s="43" t="s">
        <v>68</v>
      </c>
      <c r="D3" s="43" t="s">
        <v>93</v>
      </c>
      <c r="E3" s="43" t="s">
        <v>69</v>
      </c>
      <c r="F3" s="43" t="s">
        <v>58</v>
      </c>
      <c r="G3" s="43" t="s">
        <v>59</v>
      </c>
      <c r="H3" s="43" t="s">
        <v>26</v>
      </c>
      <c r="I3" s="43" t="s">
        <v>54</v>
      </c>
      <c r="J3" s="43" t="s">
        <v>71</v>
      </c>
      <c r="K3" s="44" t="s">
        <v>94</v>
      </c>
      <c r="L3" s="43" t="s">
        <v>11</v>
      </c>
      <c r="M3" s="43" t="s">
        <v>73</v>
      </c>
      <c r="N3" s="56" t="s">
        <v>127</v>
      </c>
    </row>
    <row r="4" spans="1:14" ht="60" x14ac:dyDescent="0.25">
      <c r="A4" s="169" t="s">
        <v>22</v>
      </c>
      <c r="B4" s="42" t="s">
        <v>91</v>
      </c>
      <c r="C4" s="37">
        <v>0.1</v>
      </c>
      <c r="D4" s="37">
        <v>2.0299999999999999E-2</v>
      </c>
      <c r="E4" s="37">
        <v>1.2500000000000001E-2</v>
      </c>
      <c r="F4" s="37">
        <v>1.2E-2</v>
      </c>
      <c r="G4" s="37">
        <v>5.0000000000000001E-3</v>
      </c>
      <c r="H4" s="37"/>
      <c r="I4" s="37"/>
      <c r="J4" s="37"/>
      <c r="K4" s="37"/>
      <c r="L4" s="37"/>
      <c r="M4" s="37"/>
      <c r="N4" s="37"/>
    </row>
    <row r="5" spans="1:14" ht="30" customHeight="1" x14ac:dyDescent="0.25">
      <c r="A5" s="170"/>
      <c r="B5" s="42" t="s">
        <v>92</v>
      </c>
      <c r="C5" s="37"/>
      <c r="D5" s="37"/>
      <c r="E5" s="37"/>
      <c r="F5" s="37"/>
      <c r="G5" s="37">
        <v>3.0000000000000001E-3</v>
      </c>
      <c r="H5" s="37">
        <v>0.04</v>
      </c>
      <c r="I5" s="37"/>
      <c r="J5" s="37">
        <v>5.0999999999999997E-2</v>
      </c>
      <c r="K5" s="37">
        <v>5.3E-3</v>
      </c>
      <c r="L5" s="37"/>
      <c r="M5" s="37"/>
      <c r="N5" s="37"/>
    </row>
    <row r="6" spans="1:14" ht="30" customHeight="1" x14ac:dyDescent="0.25">
      <c r="A6" s="170"/>
      <c r="B6" s="37" t="s">
        <v>16</v>
      </c>
      <c r="C6" s="37"/>
      <c r="D6" s="37"/>
      <c r="E6" s="37"/>
      <c r="F6" s="37"/>
      <c r="G6" s="37"/>
      <c r="H6" s="37"/>
      <c r="I6" s="37"/>
      <c r="J6" s="37"/>
      <c r="K6" s="37"/>
      <c r="L6" s="37">
        <v>0.05</v>
      </c>
      <c r="M6" s="37">
        <v>0.02</v>
      </c>
      <c r="N6" s="37"/>
    </row>
    <row r="7" spans="1:14" ht="15" customHeight="1" x14ac:dyDescent="0.25">
      <c r="A7" s="170"/>
      <c r="B7" s="37" t="s">
        <v>17</v>
      </c>
      <c r="C7" s="37"/>
      <c r="D7" s="37"/>
      <c r="E7" s="37"/>
      <c r="F7" s="37"/>
      <c r="G7" s="37"/>
      <c r="H7" s="37"/>
      <c r="I7" s="37">
        <v>0.04</v>
      </c>
      <c r="J7" s="37"/>
      <c r="K7" s="37"/>
      <c r="L7" s="37"/>
      <c r="M7" s="37"/>
      <c r="N7" s="37"/>
    </row>
    <row r="8" spans="1:14" ht="30" customHeight="1" x14ac:dyDescent="0.25">
      <c r="A8" s="164" t="s">
        <v>18</v>
      </c>
      <c r="B8" s="164"/>
      <c r="C8" s="37">
        <f t="shared" ref="C8:M8" si="0">SUM(C4:C7)</f>
        <v>0.1</v>
      </c>
      <c r="D8" s="37">
        <f t="shared" si="0"/>
        <v>2.0299999999999999E-2</v>
      </c>
      <c r="E8" s="37">
        <f t="shared" si="0"/>
        <v>1.2500000000000001E-2</v>
      </c>
      <c r="F8" s="37">
        <f t="shared" si="0"/>
        <v>1.2E-2</v>
      </c>
      <c r="G8" s="37">
        <f t="shared" si="0"/>
        <v>8.0000000000000002E-3</v>
      </c>
      <c r="H8" s="37">
        <f t="shared" si="0"/>
        <v>0.04</v>
      </c>
      <c r="I8" s="37">
        <f t="shared" si="0"/>
        <v>0.04</v>
      </c>
      <c r="J8" s="37">
        <f t="shared" si="0"/>
        <v>5.0999999999999997E-2</v>
      </c>
      <c r="K8" s="37">
        <f t="shared" si="0"/>
        <v>5.3E-3</v>
      </c>
      <c r="L8" s="37">
        <f t="shared" si="0"/>
        <v>0.05</v>
      </c>
      <c r="M8" s="37">
        <f t="shared" si="0"/>
        <v>0.02</v>
      </c>
      <c r="N8" s="37"/>
    </row>
    <row r="9" spans="1:14" x14ac:dyDescent="0.25">
      <c r="A9" s="164" t="s">
        <v>19</v>
      </c>
      <c r="B9" s="164"/>
      <c r="C9" s="51">
        <f>SUM(C5:C8)</f>
        <v>0.1</v>
      </c>
      <c r="D9" s="51">
        <f>SUM(D5:D8)</f>
        <v>2.0299999999999999E-2</v>
      </c>
      <c r="E9" s="51">
        <f>SUM(E5:E8)</f>
        <v>1.2500000000000001E-2</v>
      </c>
      <c r="F9" s="51">
        <f>SUM(F5:F8)</f>
        <v>1.2E-2</v>
      </c>
      <c r="G9" s="51">
        <v>8.0000000000000002E-3</v>
      </c>
      <c r="H9" s="51">
        <v>0.04</v>
      </c>
      <c r="I9" s="51">
        <v>0.04</v>
      </c>
      <c r="J9" s="51">
        <v>5.0999999999999997E-2</v>
      </c>
      <c r="K9" s="51">
        <v>5.3E-3</v>
      </c>
      <c r="L9" s="51">
        <v>0.05</v>
      </c>
      <c r="M9" s="51">
        <v>0.02</v>
      </c>
      <c r="N9" s="37"/>
    </row>
    <row r="10" spans="1:14" x14ac:dyDescent="0.25">
      <c r="A10" s="164" t="s">
        <v>20</v>
      </c>
      <c r="B10" s="164"/>
      <c r="C10" s="37">
        <v>49</v>
      </c>
      <c r="D10" s="37">
        <v>78</v>
      </c>
      <c r="E10" s="37">
        <v>80</v>
      </c>
      <c r="F10" s="37">
        <v>35</v>
      </c>
      <c r="G10" s="37">
        <v>185</v>
      </c>
      <c r="H10" s="37">
        <v>400</v>
      </c>
      <c r="I10" s="37">
        <v>35</v>
      </c>
      <c r="J10" s="37">
        <v>85</v>
      </c>
      <c r="K10" s="37">
        <v>610</v>
      </c>
      <c r="L10" s="37">
        <v>380</v>
      </c>
      <c r="M10" s="37">
        <v>75</v>
      </c>
      <c r="N10" s="37"/>
    </row>
    <row r="11" spans="1:14" ht="30" customHeight="1" x14ac:dyDescent="0.25">
      <c r="A11" s="171" t="s">
        <v>125</v>
      </c>
      <c r="B11" s="164"/>
      <c r="C11" s="37">
        <v>4.9000000000000004</v>
      </c>
      <c r="D11" s="37">
        <v>1.5833999999999999</v>
      </c>
      <c r="E11" s="37">
        <v>1</v>
      </c>
      <c r="F11" s="37">
        <v>0.42</v>
      </c>
      <c r="G11" s="37">
        <v>1.48</v>
      </c>
      <c r="H11" s="37">
        <v>16</v>
      </c>
      <c r="I11" s="37">
        <v>1.4</v>
      </c>
      <c r="J11" s="37">
        <v>4.335</v>
      </c>
      <c r="K11" s="37">
        <v>3.2330000000000001</v>
      </c>
      <c r="L11" s="37">
        <v>19</v>
      </c>
      <c r="M11" s="37">
        <v>1.5</v>
      </c>
      <c r="N11" s="36"/>
    </row>
    <row r="12" spans="1:14" x14ac:dyDescent="0.25">
      <c r="A12" s="192" t="s">
        <v>135</v>
      </c>
      <c r="B12" s="164"/>
      <c r="C12" s="71">
        <v>52</v>
      </c>
      <c r="D12" s="71">
        <v>52</v>
      </c>
      <c r="E12" s="71">
        <v>52</v>
      </c>
      <c r="F12" s="71">
        <v>52</v>
      </c>
      <c r="G12" s="71">
        <v>52</v>
      </c>
      <c r="H12" s="71">
        <v>52</v>
      </c>
      <c r="I12" s="71">
        <v>52</v>
      </c>
      <c r="J12" s="71">
        <v>52</v>
      </c>
      <c r="K12" s="71">
        <v>52</v>
      </c>
      <c r="L12" s="71">
        <v>52</v>
      </c>
      <c r="M12" s="71">
        <v>52</v>
      </c>
      <c r="N12" s="71"/>
    </row>
    <row r="13" spans="1:14" x14ac:dyDescent="0.25">
      <c r="A13" s="192" t="s">
        <v>136</v>
      </c>
      <c r="B13" s="164"/>
      <c r="C13" s="71">
        <v>5.2</v>
      </c>
      <c r="D13" s="71">
        <v>10.555999999999999</v>
      </c>
      <c r="E13" s="71">
        <v>0.65</v>
      </c>
      <c r="F13" s="71">
        <v>0.624</v>
      </c>
      <c r="G13" s="71">
        <v>0.41599999999999998</v>
      </c>
      <c r="H13" s="71">
        <v>2.08</v>
      </c>
      <c r="I13" s="71">
        <v>4</v>
      </c>
      <c r="J13" s="71">
        <v>2.6520000000000001</v>
      </c>
      <c r="K13" s="71">
        <v>0.27560000000000001</v>
      </c>
      <c r="L13" s="71">
        <v>2.6</v>
      </c>
      <c r="M13" s="71">
        <v>1.04</v>
      </c>
      <c r="N13" s="71"/>
    </row>
    <row r="14" spans="1:14" ht="15" customHeight="1" x14ac:dyDescent="0.25">
      <c r="A14" s="192" t="s">
        <v>137</v>
      </c>
      <c r="B14" s="164"/>
      <c r="C14" s="71">
        <v>254.8</v>
      </c>
      <c r="D14" s="71">
        <v>823.36800000000005</v>
      </c>
      <c r="E14" s="71">
        <v>52</v>
      </c>
      <c r="F14" s="71">
        <v>21.84</v>
      </c>
      <c r="G14" s="71">
        <v>76.959999999999994</v>
      </c>
      <c r="H14" s="71">
        <v>832</v>
      </c>
      <c r="I14" s="71">
        <v>140</v>
      </c>
      <c r="J14" s="71">
        <v>225.42</v>
      </c>
      <c r="K14" s="71">
        <v>168.11600000000001</v>
      </c>
      <c r="L14" s="71">
        <v>988</v>
      </c>
      <c r="M14" s="71">
        <v>78</v>
      </c>
      <c r="N14" s="71">
        <f>SUM(C14:M14)</f>
        <v>3660.5039999999999</v>
      </c>
    </row>
  </sheetData>
  <mergeCells count="12">
    <mergeCell ref="A8:B8"/>
    <mergeCell ref="A1:B1"/>
    <mergeCell ref="C1:N2"/>
    <mergeCell ref="A2:B2"/>
    <mergeCell ref="A3:B3"/>
    <mergeCell ref="A4:A7"/>
    <mergeCell ref="A12:B12"/>
    <mergeCell ref="A13:B13"/>
    <mergeCell ref="A14:B14"/>
    <mergeCell ref="A9:B9"/>
    <mergeCell ref="A10:B10"/>
    <mergeCell ref="A11:B1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opLeftCell="B1" workbookViewId="0">
      <selection activeCell="C16" sqref="C16:P16"/>
    </sheetView>
  </sheetViews>
  <sheetFormatPr defaultRowHeight="15" x14ac:dyDescent="0.25"/>
  <cols>
    <col min="2" max="2" width="14.140625" customWidth="1"/>
    <col min="3" max="3" width="7.42578125" customWidth="1"/>
    <col min="4" max="4" width="7.28515625" customWidth="1"/>
    <col min="5" max="6" width="7.7109375" customWidth="1"/>
    <col min="7" max="7" width="7.42578125" customWidth="1"/>
    <col min="8" max="8" width="7.7109375" customWidth="1"/>
    <col min="9" max="9" width="7.28515625" customWidth="1"/>
    <col min="10" max="10" width="6.85546875" customWidth="1"/>
    <col min="11" max="11" width="7.5703125" customWidth="1"/>
    <col min="12" max="12" width="7.42578125" customWidth="1"/>
    <col min="13" max="13" width="7.5703125" customWidth="1"/>
    <col min="14" max="14" width="7.28515625" customWidth="1"/>
    <col min="15" max="15" width="7.42578125" customWidth="1"/>
  </cols>
  <sheetData>
    <row r="1" spans="1:16" ht="15" customHeight="1" x14ac:dyDescent="0.25">
      <c r="A1" s="172">
        <v>44452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6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6" ht="56.25" x14ac:dyDescent="0.25">
      <c r="A3" s="184" t="s">
        <v>116</v>
      </c>
      <c r="B3" s="164"/>
      <c r="C3" s="43" t="s">
        <v>59</v>
      </c>
      <c r="D3" s="43" t="s">
        <v>87</v>
      </c>
      <c r="E3" s="43" t="s">
        <v>68</v>
      </c>
      <c r="F3" s="43" t="s">
        <v>97</v>
      </c>
      <c r="G3" s="43" t="s">
        <v>58</v>
      </c>
      <c r="H3" s="43" t="s">
        <v>67</v>
      </c>
      <c r="I3" s="43" t="s">
        <v>54</v>
      </c>
      <c r="J3" s="43" t="s">
        <v>98</v>
      </c>
      <c r="K3" s="44" t="s">
        <v>38</v>
      </c>
      <c r="L3" s="43" t="s">
        <v>73</v>
      </c>
      <c r="M3" s="43" t="s">
        <v>50</v>
      </c>
      <c r="N3" s="43" t="s">
        <v>30</v>
      </c>
      <c r="O3" s="43" t="s">
        <v>88</v>
      </c>
      <c r="P3" s="101" t="s">
        <v>149</v>
      </c>
    </row>
    <row r="4" spans="1:16" ht="45" x14ac:dyDescent="0.25">
      <c r="A4" s="169" t="s">
        <v>22</v>
      </c>
      <c r="B4" s="42" t="s">
        <v>95</v>
      </c>
      <c r="C4" s="37">
        <v>5.0000000000000001E-3</v>
      </c>
      <c r="D4" s="37">
        <v>6.25E-2</v>
      </c>
      <c r="E4" s="37">
        <v>0.04</v>
      </c>
      <c r="F4" s="37">
        <v>1.2500000000000001E-2</v>
      </c>
      <c r="G4" s="37">
        <v>1.2E-2</v>
      </c>
      <c r="H4" s="37"/>
      <c r="I4" s="37"/>
      <c r="J4" s="37"/>
      <c r="K4" s="37"/>
      <c r="L4" s="37"/>
      <c r="M4" s="37">
        <v>1E-3</v>
      </c>
      <c r="N4" s="37"/>
      <c r="O4" s="37"/>
      <c r="P4" s="94"/>
    </row>
    <row r="5" spans="1:16" ht="30" customHeight="1" x14ac:dyDescent="0.25">
      <c r="A5" s="170"/>
      <c r="B5" s="42" t="s">
        <v>96</v>
      </c>
      <c r="C5" s="37"/>
      <c r="D5" s="37"/>
      <c r="E5" s="37"/>
      <c r="F5" s="37"/>
      <c r="G5" s="37"/>
      <c r="H5" s="37">
        <v>6.5000000000000002E-2</v>
      </c>
      <c r="I5" s="37"/>
      <c r="J5" s="37"/>
      <c r="K5" s="37"/>
      <c r="L5" s="37"/>
      <c r="M5" s="37">
        <v>1E-3</v>
      </c>
      <c r="N5" s="37"/>
      <c r="O5" s="37"/>
      <c r="P5" s="94"/>
    </row>
    <row r="6" spans="1:16" x14ac:dyDescent="0.25">
      <c r="A6" s="170"/>
      <c r="B6" s="42" t="s">
        <v>88</v>
      </c>
      <c r="C6" s="37"/>
      <c r="D6" s="37"/>
      <c r="E6" s="37"/>
      <c r="F6" s="37"/>
      <c r="G6" s="37"/>
      <c r="H6" s="37"/>
      <c r="I6" s="37"/>
      <c r="J6" s="37">
        <v>5.0000000000000001E-3</v>
      </c>
      <c r="K6" s="37"/>
      <c r="L6" s="37"/>
      <c r="M6" s="37">
        <v>1E-3</v>
      </c>
      <c r="N6" s="37"/>
      <c r="O6" s="37">
        <v>0.06</v>
      </c>
      <c r="P6" s="94"/>
    </row>
    <row r="7" spans="1:16" ht="30" customHeight="1" x14ac:dyDescent="0.25">
      <c r="A7" s="170"/>
      <c r="B7" s="42" t="s">
        <v>38</v>
      </c>
      <c r="C7" s="37"/>
      <c r="D7" s="37"/>
      <c r="E7" s="37"/>
      <c r="F7" s="37"/>
      <c r="G7" s="37"/>
      <c r="H7" s="37"/>
      <c r="I7" s="37"/>
      <c r="J7" s="37"/>
      <c r="K7" s="37">
        <v>1E-3</v>
      </c>
      <c r="L7" s="37">
        <v>0.02</v>
      </c>
      <c r="M7" s="37"/>
      <c r="N7" s="37"/>
      <c r="O7" s="37"/>
      <c r="P7" s="94"/>
    </row>
    <row r="8" spans="1:16" x14ac:dyDescent="0.25">
      <c r="A8" s="170"/>
      <c r="B8" s="42" t="s">
        <v>30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>
        <v>0.1</v>
      </c>
      <c r="O8" s="37"/>
      <c r="P8" s="94"/>
    </row>
    <row r="9" spans="1:16" ht="15" customHeight="1" x14ac:dyDescent="0.25">
      <c r="A9" s="170"/>
      <c r="B9" s="42" t="s">
        <v>54</v>
      </c>
      <c r="C9" s="37"/>
      <c r="D9" s="37"/>
      <c r="E9" s="37"/>
      <c r="F9" s="37"/>
      <c r="G9" s="37"/>
      <c r="H9" s="37"/>
      <c r="I9" s="37">
        <v>0.04</v>
      </c>
      <c r="J9" s="37"/>
      <c r="K9" s="37"/>
      <c r="L9" s="37"/>
      <c r="M9" s="37"/>
      <c r="N9" s="37"/>
      <c r="O9" s="37"/>
      <c r="P9" s="94"/>
    </row>
    <row r="10" spans="1:16" ht="30" customHeight="1" x14ac:dyDescent="0.25">
      <c r="A10" s="164" t="s">
        <v>18</v>
      </c>
      <c r="B10" s="164"/>
      <c r="C10" s="37">
        <f t="shared" ref="C10:N10" si="0">SUM(C4:C9)</f>
        <v>5.0000000000000001E-3</v>
      </c>
      <c r="D10" s="37">
        <f t="shared" si="0"/>
        <v>6.25E-2</v>
      </c>
      <c r="E10" s="37">
        <f t="shared" si="0"/>
        <v>0.04</v>
      </c>
      <c r="F10" s="37">
        <f t="shared" si="0"/>
        <v>1.2500000000000001E-2</v>
      </c>
      <c r="G10" s="37">
        <f t="shared" si="0"/>
        <v>1.2E-2</v>
      </c>
      <c r="H10" s="37">
        <f t="shared" si="0"/>
        <v>6.5000000000000002E-2</v>
      </c>
      <c r="I10" s="37">
        <f t="shared" si="0"/>
        <v>0.04</v>
      </c>
      <c r="J10" s="37">
        <f t="shared" si="0"/>
        <v>5.0000000000000001E-3</v>
      </c>
      <c r="K10" s="37">
        <f t="shared" si="0"/>
        <v>1E-3</v>
      </c>
      <c r="L10" s="37">
        <f t="shared" si="0"/>
        <v>0.02</v>
      </c>
      <c r="M10" s="37">
        <f t="shared" si="0"/>
        <v>3.0000000000000001E-3</v>
      </c>
      <c r="N10" s="37">
        <f t="shared" si="0"/>
        <v>0.1</v>
      </c>
      <c r="O10" s="37">
        <v>0.06</v>
      </c>
      <c r="P10" s="94"/>
    </row>
    <row r="11" spans="1:16" x14ac:dyDescent="0.25">
      <c r="A11" s="164" t="s">
        <v>19</v>
      </c>
      <c r="B11" s="164"/>
      <c r="C11" s="47">
        <f>SUM(C5:C10)</f>
        <v>5.0000000000000001E-3</v>
      </c>
      <c r="D11" s="47">
        <f>SUM(D5:D10)</f>
        <v>6.25E-2</v>
      </c>
      <c r="E11" s="47">
        <f>SUM(E5:E10)</f>
        <v>0.04</v>
      </c>
      <c r="F11" s="47">
        <f>SUM(F5:F10)</f>
        <v>1.2500000000000001E-2</v>
      </c>
      <c r="G11" s="47">
        <f>SUM(G5:G10)</f>
        <v>1.2E-2</v>
      </c>
      <c r="H11" s="47">
        <v>6.5000000000000002E-2</v>
      </c>
      <c r="I11" s="47">
        <v>0.04</v>
      </c>
      <c r="J11" s="47">
        <v>5.0000000000000001E-3</v>
      </c>
      <c r="K11" s="47">
        <v>1E-3</v>
      </c>
      <c r="L11" s="47">
        <v>0.02</v>
      </c>
      <c r="M11" s="47">
        <v>3.0000000000000001E-3</v>
      </c>
      <c r="N11" s="47">
        <v>0.1</v>
      </c>
      <c r="O11" s="47">
        <v>0.06</v>
      </c>
      <c r="P11" s="94"/>
    </row>
    <row r="12" spans="1:16" x14ac:dyDescent="0.25">
      <c r="A12" s="164" t="s">
        <v>20</v>
      </c>
      <c r="B12" s="164"/>
      <c r="C12" s="37">
        <v>185</v>
      </c>
      <c r="D12" s="37">
        <v>48</v>
      </c>
      <c r="E12" s="37">
        <v>49</v>
      </c>
      <c r="F12" s="37">
        <v>80</v>
      </c>
      <c r="G12" s="37">
        <v>35</v>
      </c>
      <c r="H12" s="37">
        <v>400</v>
      </c>
      <c r="I12" s="37">
        <v>35</v>
      </c>
      <c r="J12" s="37">
        <v>610</v>
      </c>
      <c r="K12" s="37">
        <v>850</v>
      </c>
      <c r="L12" s="37">
        <v>75</v>
      </c>
      <c r="M12" s="37">
        <v>15</v>
      </c>
      <c r="N12" s="37">
        <v>90</v>
      </c>
      <c r="O12" s="37">
        <v>92</v>
      </c>
      <c r="P12" s="94"/>
    </row>
    <row r="13" spans="1:16" ht="30" customHeight="1" x14ac:dyDescent="0.25">
      <c r="A13" s="184" t="s">
        <v>105</v>
      </c>
      <c r="B13" s="164"/>
      <c r="C13" s="37">
        <v>0.92500000000000004</v>
      </c>
      <c r="D13" s="37">
        <v>3</v>
      </c>
      <c r="E13" s="37">
        <v>1.96</v>
      </c>
      <c r="F13" s="37">
        <v>1</v>
      </c>
      <c r="G13" s="37">
        <v>0.42</v>
      </c>
      <c r="H13" s="37">
        <v>26</v>
      </c>
      <c r="I13" s="37">
        <v>1.4</v>
      </c>
      <c r="J13" s="37">
        <v>3.05</v>
      </c>
      <c r="K13" s="37">
        <v>0.85</v>
      </c>
      <c r="L13" s="37">
        <v>1.5</v>
      </c>
      <c r="M13" s="37">
        <v>4.4999999999999998E-2</v>
      </c>
      <c r="N13" s="37">
        <v>9</v>
      </c>
      <c r="O13" s="36">
        <v>5.52</v>
      </c>
      <c r="P13" s="36"/>
    </row>
    <row r="14" spans="1:16" x14ac:dyDescent="0.25">
      <c r="A14" s="192" t="s">
        <v>135</v>
      </c>
      <c r="B14" s="164"/>
      <c r="C14" s="71">
        <v>74</v>
      </c>
      <c r="D14" s="71">
        <v>74</v>
      </c>
      <c r="E14" s="71">
        <v>74</v>
      </c>
      <c r="F14" s="71">
        <v>74</v>
      </c>
      <c r="G14" s="71">
        <v>74</v>
      </c>
      <c r="H14" s="71">
        <v>74</v>
      </c>
      <c r="I14" s="71">
        <v>74</v>
      </c>
      <c r="J14" s="71">
        <v>74</v>
      </c>
      <c r="K14" s="71">
        <v>74</v>
      </c>
      <c r="L14" s="71">
        <v>74</v>
      </c>
      <c r="M14" s="71">
        <v>74</v>
      </c>
      <c r="N14" s="71">
        <v>74</v>
      </c>
      <c r="O14" s="71">
        <v>74</v>
      </c>
      <c r="P14" s="94"/>
    </row>
    <row r="15" spans="1:16" x14ac:dyDescent="0.25">
      <c r="A15" s="192" t="s">
        <v>136</v>
      </c>
      <c r="B15" s="164"/>
      <c r="C15" s="71">
        <v>0.37</v>
      </c>
      <c r="D15" s="71">
        <v>4.625</v>
      </c>
      <c r="E15" s="71">
        <v>2.96</v>
      </c>
      <c r="F15" s="71">
        <v>0.92500000000000004</v>
      </c>
      <c r="G15" s="71">
        <v>0.88800000000000001</v>
      </c>
      <c r="H15" s="71">
        <v>4.8099999999999996</v>
      </c>
      <c r="I15" s="71">
        <v>5</v>
      </c>
      <c r="J15" s="71">
        <v>0.37</v>
      </c>
      <c r="K15" s="71">
        <v>7.3999999999999996E-2</v>
      </c>
      <c r="L15" s="71">
        <v>1.48</v>
      </c>
      <c r="M15" s="71">
        <v>0.222</v>
      </c>
      <c r="N15" s="71">
        <v>7.4</v>
      </c>
      <c r="O15" s="71">
        <v>4.4400000000000004</v>
      </c>
      <c r="P15" s="94"/>
    </row>
    <row r="16" spans="1:16" x14ac:dyDescent="0.25">
      <c r="A16" s="192" t="s">
        <v>137</v>
      </c>
      <c r="B16" s="164"/>
      <c r="C16" s="71">
        <f>SUM(C10:C15)</f>
        <v>260.30500000000001</v>
      </c>
      <c r="D16" s="71">
        <v>222</v>
      </c>
      <c r="E16" s="71">
        <v>145.04</v>
      </c>
      <c r="F16" s="71">
        <v>74</v>
      </c>
      <c r="G16" s="71">
        <v>31.08</v>
      </c>
      <c r="H16" s="71">
        <v>1924</v>
      </c>
      <c r="I16" s="71">
        <v>175</v>
      </c>
      <c r="J16" s="71">
        <v>225.7</v>
      </c>
      <c r="K16" s="71">
        <v>62.9</v>
      </c>
      <c r="L16" s="71">
        <v>111</v>
      </c>
      <c r="M16" s="71">
        <v>3.33</v>
      </c>
      <c r="N16" s="71">
        <v>666</v>
      </c>
      <c r="O16" s="71">
        <v>408.48</v>
      </c>
      <c r="P16" s="94">
        <f>SUM(C16:O16)</f>
        <v>4308.835</v>
      </c>
    </row>
  </sheetData>
  <mergeCells count="12">
    <mergeCell ref="A10:B10"/>
    <mergeCell ref="A1:B1"/>
    <mergeCell ref="C1:O2"/>
    <mergeCell ref="A2:B2"/>
    <mergeCell ref="A3:B3"/>
    <mergeCell ref="A4:A9"/>
    <mergeCell ref="A14:B14"/>
    <mergeCell ref="A15:B15"/>
    <mergeCell ref="A16:B16"/>
    <mergeCell ref="A11:B11"/>
    <mergeCell ref="A12:B12"/>
    <mergeCell ref="A13:B13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C15" sqref="C15:P15"/>
    </sheetView>
  </sheetViews>
  <sheetFormatPr defaultRowHeight="15" x14ac:dyDescent="0.25"/>
  <cols>
    <col min="2" max="2" width="14.140625" customWidth="1"/>
    <col min="3" max="3" width="7.42578125" customWidth="1"/>
    <col min="4" max="4" width="7.140625" customWidth="1"/>
    <col min="5" max="6" width="7.28515625" customWidth="1"/>
    <col min="7" max="7" width="7.42578125" customWidth="1"/>
    <col min="8" max="8" width="7.5703125" customWidth="1"/>
    <col min="9" max="9" width="7" customWidth="1"/>
    <col min="10" max="10" width="6.5703125" customWidth="1"/>
    <col min="11" max="11" width="7" customWidth="1"/>
    <col min="12" max="12" width="6.85546875" customWidth="1"/>
    <col min="13" max="13" width="6.42578125" customWidth="1"/>
    <col min="14" max="14" width="6.5703125" customWidth="1"/>
    <col min="15" max="15" width="7.140625" customWidth="1"/>
  </cols>
  <sheetData>
    <row r="1" spans="1:16" ht="15" customHeight="1" x14ac:dyDescent="0.25">
      <c r="A1" s="172">
        <v>44453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</row>
    <row r="2" spans="1:16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16" ht="39" x14ac:dyDescent="0.25">
      <c r="A3" s="184" t="s">
        <v>117</v>
      </c>
      <c r="B3" s="164"/>
      <c r="C3" s="43" t="s">
        <v>68</v>
      </c>
      <c r="D3" s="43" t="s">
        <v>99</v>
      </c>
      <c r="E3" s="43" t="s">
        <v>58</v>
      </c>
      <c r="F3" s="43" t="s">
        <v>69</v>
      </c>
      <c r="G3" s="43" t="s">
        <v>59</v>
      </c>
      <c r="H3" s="43" t="s">
        <v>50</v>
      </c>
      <c r="I3" s="43" t="s">
        <v>60</v>
      </c>
      <c r="J3" s="43" t="s">
        <v>87</v>
      </c>
      <c r="K3" s="44" t="s">
        <v>70</v>
      </c>
      <c r="L3" s="43" t="s">
        <v>48</v>
      </c>
      <c r="M3" s="43" t="s">
        <v>73</v>
      </c>
      <c r="N3" s="43" t="s">
        <v>38</v>
      </c>
      <c r="O3" s="43" t="s">
        <v>54</v>
      </c>
      <c r="P3" s="17"/>
    </row>
    <row r="4" spans="1:16" ht="45" x14ac:dyDescent="0.25">
      <c r="A4" s="169" t="s">
        <v>22</v>
      </c>
      <c r="B4" s="42" t="s">
        <v>100</v>
      </c>
      <c r="C4" s="37">
        <v>6.7000000000000004E-2</v>
      </c>
      <c r="D4" s="37">
        <v>1.2E-2</v>
      </c>
      <c r="E4" s="37">
        <v>1.2E-2</v>
      </c>
      <c r="F4" s="37">
        <v>1.2500000000000001E-2</v>
      </c>
      <c r="G4" s="37">
        <v>5.0000000000000001E-3</v>
      </c>
      <c r="H4" s="37">
        <v>0.02</v>
      </c>
      <c r="I4" s="37"/>
      <c r="J4" s="37"/>
      <c r="K4" s="37"/>
      <c r="L4" s="37"/>
      <c r="M4" s="37"/>
      <c r="N4" s="37"/>
      <c r="O4" s="37"/>
      <c r="P4" s="37"/>
    </row>
    <row r="5" spans="1:16" ht="30" x14ac:dyDescent="0.25">
      <c r="A5" s="170"/>
      <c r="B5" s="42" t="s">
        <v>102</v>
      </c>
      <c r="C5" s="37"/>
      <c r="D5" s="37"/>
      <c r="E5" s="37"/>
      <c r="F5" s="37"/>
      <c r="G5" s="37"/>
      <c r="H5" s="37"/>
      <c r="I5" s="37">
        <v>0.2</v>
      </c>
      <c r="J5" s="37"/>
      <c r="K5" s="37"/>
      <c r="L5" s="37"/>
      <c r="M5" s="37"/>
      <c r="N5" s="37"/>
      <c r="O5" s="37"/>
      <c r="P5" s="37"/>
    </row>
    <row r="6" spans="1:16" ht="30" customHeight="1" x14ac:dyDescent="0.25">
      <c r="A6" s="170"/>
      <c r="B6" s="42" t="s">
        <v>101</v>
      </c>
      <c r="C6" s="37"/>
      <c r="D6" s="37"/>
      <c r="E6" s="37">
        <v>4.7999999999999996E-3</v>
      </c>
      <c r="F6" s="37">
        <v>2.5000000000000001E-3</v>
      </c>
      <c r="G6" s="37">
        <v>4.0000000000000001E-3</v>
      </c>
      <c r="H6" s="37">
        <v>1E-3</v>
      </c>
      <c r="I6" s="37"/>
      <c r="J6" s="37">
        <v>0.14000000000000001</v>
      </c>
      <c r="K6" s="37">
        <v>6.0000000000000001E-3</v>
      </c>
      <c r="L6" s="37">
        <v>1.1999999999999999E-3</v>
      </c>
      <c r="M6" s="37">
        <v>3.0000000000000001E-3</v>
      </c>
      <c r="N6" s="37"/>
      <c r="O6" s="37"/>
      <c r="P6" s="37"/>
    </row>
    <row r="7" spans="1:16" ht="30" customHeight="1" x14ac:dyDescent="0.25">
      <c r="A7" s="170"/>
      <c r="B7" s="42" t="s">
        <v>38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>
        <v>1E-3</v>
      </c>
      <c r="O7" s="37"/>
      <c r="P7" s="37"/>
    </row>
    <row r="8" spans="1:16" ht="15" customHeight="1" x14ac:dyDescent="0.25">
      <c r="A8" s="170"/>
      <c r="B8" s="37" t="s">
        <v>17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>
        <v>0.04</v>
      </c>
      <c r="P8" s="37"/>
    </row>
    <row r="9" spans="1:16" ht="30" customHeight="1" x14ac:dyDescent="0.25">
      <c r="A9" s="164" t="s">
        <v>18</v>
      </c>
      <c r="B9" s="164"/>
      <c r="C9" s="37">
        <f t="shared" ref="C9:N9" si="0">SUM(C4:C8)</f>
        <v>6.7000000000000004E-2</v>
      </c>
      <c r="D9" s="37">
        <f t="shared" si="0"/>
        <v>1.2E-2</v>
      </c>
      <c r="E9" s="37">
        <f t="shared" si="0"/>
        <v>1.6799999999999999E-2</v>
      </c>
      <c r="F9" s="37">
        <f t="shared" si="0"/>
        <v>1.5000000000000001E-2</v>
      </c>
      <c r="G9" s="37">
        <f t="shared" si="0"/>
        <v>9.0000000000000011E-3</v>
      </c>
      <c r="H9" s="37">
        <f t="shared" si="0"/>
        <v>2.1000000000000001E-2</v>
      </c>
      <c r="I9" s="37">
        <f t="shared" si="0"/>
        <v>0.2</v>
      </c>
      <c r="J9" s="37">
        <f t="shared" si="0"/>
        <v>0.14000000000000001</v>
      </c>
      <c r="K9" s="37">
        <f t="shared" si="0"/>
        <v>6.0000000000000001E-3</v>
      </c>
      <c r="L9" s="37">
        <f t="shared" si="0"/>
        <v>1.1999999999999999E-3</v>
      </c>
      <c r="M9" s="37">
        <f t="shared" si="0"/>
        <v>3.0000000000000001E-3</v>
      </c>
      <c r="N9" s="37">
        <f t="shared" si="0"/>
        <v>1E-3</v>
      </c>
      <c r="O9" s="37">
        <v>0.04</v>
      </c>
      <c r="P9" s="37"/>
    </row>
    <row r="10" spans="1:16" x14ac:dyDescent="0.25">
      <c r="A10" s="164" t="s">
        <v>19</v>
      </c>
      <c r="B10" s="164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1:16" x14ac:dyDescent="0.25">
      <c r="A11" s="164" t="s">
        <v>20</v>
      </c>
      <c r="B11" s="164"/>
      <c r="C11" s="47">
        <v>49</v>
      </c>
      <c r="D11" s="47">
        <v>158</v>
      </c>
      <c r="E11" s="47">
        <v>35</v>
      </c>
      <c r="F11" s="47">
        <v>80</v>
      </c>
      <c r="G11" s="47">
        <v>185</v>
      </c>
      <c r="H11" s="47">
        <v>15</v>
      </c>
      <c r="I11" s="47">
        <v>240</v>
      </c>
      <c r="J11" s="47">
        <v>48</v>
      </c>
      <c r="K11" s="47">
        <v>150</v>
      </c>
      <c r="L11" s="47">
        <v>45</v>
      </c>
      <c r="M11" s="47">
        <v>75</v>
      </c>
      <c r="N11" s="47">
        <v>850</v>
      </c>
      <c r="O11" s="37">
        <v>35</v>
      </c>
      <c r="P11" s="37"/>
    </row>
    <row r="12" spans="1:16" ht="30" customHeight="1" x14ac:dyDescent="0.25">
      <c r="A12" s="184" t="s">
        <v>106</v>
      </c>
      <c r="B12" s="164"/>
      <c r="C12" s="37">
        <v>3.2829999999999999</v>
      </c>
      <c r="D12" s="37">
        <v>1.8959999999999999</v>
      </c>
      <c r="E12" s="37">
        <v>0.58799999999999997</v>
      </c>
      <c r="F12" s="37">
        <v>1.2</v>
      </c>
      <c r="G12" s="37">
        <v>1.665</v>
      </c>
      <c r="H12" s="37">
        <v>0.315</v>
      </c>
      <c r="I12" s="37">
        <v>48</v>
      </c>
      <c r="J12" s="37">
        <v>6.72</v>
      </c>
      <c r="K12" s="37">
        <v>0.9</v>
      </c>
      <c r="L12" s="37">
        <v>5.3999999999999999E-2</v>
      </c>
      <c r="M12" s="37">
        <v>0.22500000000000001</v>
      </c>
      <c r="N12" s="37">
        <v>0.85</v>
      </c>
      <c r="O12" s="36">
        <v>1.4</v>
      </c>
      <c r="P12" s="37"/>
    </row>
    <row r="13" spans="1:16" x14ac:dyDescent="0.25">
      <c r="A13" s="192" t="s">
        <v>135</v>
      </c>
      <c r="B13" s="164"/>
      <c r="C13" s="71">
        <v>73</v>
      </c>
      <c r="D13" s="71">
        <v>73</v>
      </c>
      <c r="E13" s="71">
        <v>73</v>
      </c>
      <c r="F13" s="71">
        <v>73</v>
      </c>
      <c r="G13" s="71">
        <v>73</v>
      </c>
      <c r="H13" s="71">
        <v>73</v>
      </c>
      <c r="I13" s="71">
        <v>73</v>
      </c>
      <c r="J13" s="71">
        <v>73</v>
      </c>
      <c r="K13" s="71">
        <v>73</v>
      </c>
      <c r="L13" s="71">
        <v>73</v>
      </c>
      <c r="M13" s="71">
        <v>73</v>
      </c>
      <c r="N13" s="71">
        <v>73</v>
      </c>
      <c r="O13" s="71">
        <v>73</v>
      </c>
      <c r="P13" s="71"/>
    </row>
    <row r="14" spans="1:16" x14ac:dyDescent="0.25">
      <c r="A14" s="192" t="s">
        <v>136</v>
      </c>
      <c r="B14" s="164"/>
      <c r="C14" s="71">
        <v>4.891</v>
      </c>
      <c r="D14" s="71">
        <v>0.876</v>
      </c>
      <c r="E14" s="71">
        <v>1.2263999999999999</v>
      </c>
      <c r="F14" s="71">
        <v>1.095</v>
      </c>
      <c r="G14" s="71">
        <v>0.65700000000000003</v>
      </c>
      <c r="H14" s="71">
        <v>1.5329999999999999</v>
      </c>
      <c r="I14" s="71">
        <v>14.6</v>
      </c>
      <c r="J14" s="71">
        <v>10.220000000000001</v>
      </c>
      <c r="K14" s="71">
        <v>0.438</v>
      </c>
      <c r="L14" s="71">
        <v>8.7599999999999997E-2</v>
      </c>
      <c r="M14" s="71">
        <v>0.219</v>
      </c>
      <c r="N14" s="71">
        <v>7.2999999999999995E-2</v>
      </c>
      <c r="O14" s="71">
        <v>5</v>
      </c>
      <c r="P14" s="71"/>
    </row>
    <row r="15" spans="1:16" x14ac:dyDescent="0.25">
      <c r="A15" s="192" t="s">
        <v>19</v>
      </c>
      <c r="B15" s="164"/>
      <c r="C15" s="71">
        <v>239.65899999999999</v>
      </c>
      <c r="D15" s="71">
        <v>138.40799999999999</v>
      </c>
      <c r="E15" s="71">
        <v>42.923999999999999</v>
      </c>
      <c r="F15" s="71">
        <v>87.6</v>
      </c>
      <c r="G15" s="71">
        <v>121.545</v>
      </c>
      <c r="H15" s="71">
        <v>22.995000000000001</v>
      </c>
      <c r="I15" s="71">
        <v>3504</v>
      </c>
      <c r="J15" s="71">
        <v>490.56</v>
      </c>
      <c r="K15" s="71">
        <v>65.7</v>
      </c>
      <c r="L15" s="71">
        <v>3.9420000000000002</v>
      </c>
      <c r="M15" s="71">
        <v>16.425000000000001</v>
      </c>
      <c r="N15" s="71">
        <v>62.05</v>
      </c>
      <c r="O15" s="71">
        <v>175</v>
      </c>
      <c r="P15" s="71">
        <f>SUM(C15:O15)</f>
        <v>4970.8080000000009</v>
      </c>
    </row>
  </sheetData>
  <mergeCells count="12">
    <mergeCell ref="A9:B9"/>
    <mergeCell ref="A1:B1"/>
    <mergeCell ref="C1:P2"/>
    <mergeCell ref="A2:B2"/>
    <mergeCell ref="A3:B3"/>
    <mergeCell ref="A4:A8"/>
    <mergeCell ref="A13:B13"/>
    <mergeCell ref="A14:B14"/>
    <mergeCell ref="A15:B15"/>
    <mergeCell ref="A10:B10"/>
    <mergeCell ref="A11:B11"/>
    <mergeCell ref="A12:B12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opLeftCell="A2" workbookViewId="0">
      <selection activeCell="C16" sqref="C16:O16"/>
    </sheetView>
  </sheetViews>
  <sheetFormatPr defaultRowHeight="15" x14ac:dyDescent="0.25"/>
  <cols>
    <col min="2" max="2" width="14.140625" customWidth="1"/>
    <col min="3" max="3" width="7" customWidth="1"/>
    <col min="4" max="4" width="7.140625" customWidth="1"/>
    <col min="5" max="5" width="7.28515625" customWidth="1"/>
    <col min="6" max="6" width="7.7109375" customWidth="1"/>
    <col min="7" max="7" width="7" customWidth="1"/>
    <col min="8" max="8" width="7.140625" customWidth="1"/>
    <col min="9" max="9" width="6.7109375" customWidth="1"/>
    <col min="10" max="10" width="7.28515625" customWidth="1"/>
    <col min="11" max="11" width="5.42578125" customWidth="1"/>
    <col min="12" max="12" width="7.28515625" customWidth="1"/>
    <col min="13" max="13" width="7" customWidth="1"/>
    <col min="14" max="14" width="6.85546875" customWidth="1"/>
    <col min="15" max="15" width="10.5703125" customWidth="1"/>
  </cols>
  <sheetData>
    <row r="1" spans="1:15" ht="15" customHeight="1" x14ac:dyDescent="0.25">
      <c r="A1" s="172">
        <v>44455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5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5" ht="43.5" x14ac:dyDescent="0.25">
      <c r="A3" s="184" t="s">
        <v>118</v>
      </c>
      <c r="B3" s="164"/>
      <c r="C3" s="75" t="s">
        <v>93</v>
      </c>
      <c r="D3" s="75" t="s">
        <v>26</v>
      </c>
      <c r="E3" s="43" t="s">
        <v>68</v>
      </c>
      <c r="F3" s="43" t="s">
        <v>69</v>
      </c>
      <c r="G3" s="43" t="s">
        <v>58</v>
      </c>
      <c r="H3" s="75" t="s">
        <v>53</v>
      </c>
      <c r="I3" s="75" t="s">
        <v>145</v>
      </c>
      <c r="J3" s="76" t="s">
        <v>88</v>
      </c>
      <c r="K3" s="75" t="s">
        <v>132</v>
      </c>
      <c r="L3" s="43" t="s">
        <v>54</v>
      </c>
      <c r="M3" s="75" t="s">
        <v>50</v>
      </c>
      <c r="N3" s="75" t="s">
        <v>122</v>
      </c>
    </row>
    <row r="4" spans="1:15" ht="60" x14ac:dyDescent="0.25">
      <c r="A4" s="169" t="s">
        <v>22</v>
      </c>
      <c r="B4" s="74" t="s">
        <v>142</v>
      </c>
      <c r="C4" s="37">
        <v>2.0299999999999999E-2</v>
      </c>
      <c r="D4" s="37"/>
      <c r="E4" s="37">
        <v>0.1</v>
      </c>
      <c r="F4" s="37">
        <v>1.2500000000000001E-2</v>
      </c>
      <c r="G4" s="37">
        <v>1.2E-2</v>
      </c>
      <c r="H4" s="37"/>
      <c r="I4" s="37">
        <v>5.0000000000000001E-3</v>
      </c>
      <c r="J4" s="37"/>
      <c r="K4" s="37"/>
      <c r="L4" s="37"/>
      <c r="M4" s="37">
        <v>1E-3</v>
      </c>
      <c r="N4" s="37"/>
    </row>
    <row r="5" spans="1:15" ht="30" x14ac:dyDescent="0.25">
      <c r="A5" s="170"/>
      <c r="B5" s="74" t="s">
        <v>96</v>
      </c>
      <c r="C5" s="37"/>
      <c r="D5" s="37">
        <v>0.04</v>
      </c>
      <c r="E5" s="37"/>
      <c r="F5" s="37"/>
      <c r="G5" s="37"/>
      <c r="H5" s="37"/>
      <c r="I5" s="37"/>
      <c r="J5" s="37"/>
      <c r="K5" s="37"/>
      <c r="L5" s="37"/>
      <c r="M5" s="37">
        <v>1E-3</v>
      </c>
      <c r="N5" s="37"/>
    </row>
    <row r="6" spans="1:15" ht="30" customHeight="1" x14ac:dyDescent="0.25">
      <c r="A6" s="170"/>
      <c r="B6" s="74" t="s">
        <v>143</v>
      </c>
      <c r="C6" s="37"/>
      <c r="D6" s="37"/>
      <c r="E6" s="37"/>
      <c r="F6" s="37"/>
      <c r="G6" s="37"/>
      <c r="H6" s="37">
        <v>5.3E-3</v>
      </c>
      <c r="I6" s="37"/>
      <c r="J6" s="37">
        <v>6.0999999999999999E-2</v>
      </c>
      <c r="K6" s="37"/>
      <c r="L6" s="37"/>
      <c r="M6" s="37">
        <v>1E-3</v>
      </c>
      <c r="N6" s="37"/>
    </row>
    <row r="7" spans="1:15" x14ac:dyDescent="0.25">
      <c r="A7" s="170"/>
      <c r="B7" s="74" t="s">
        <v>144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>
        <v>0.2</v>
      </c>
    </row>
    <row r="8" spans="1:15" ht="30" customHeight="1" x14ac:dyDescent="0.25">
      <c r="A8" s="170"/>
      <c r="B8" s="74" t="s">
        <v>132</v>
      </c>
      <c r="C8" s="37"/>
      <c r="D8" s="37"/>
      <c r="E8" s="37"/>
      <c r="F8" s="37"/>
      <c r="G8" s="37"/>
      <c r="H8" s="37"/>
      <c r="I8" s="37"/>
      <c r="J8" s="37"/>
      <c r="K8" s="37">
        <v>1</v>
      </c>
      <c r="L8" s="37"/>
      <c r="M8" s="37"/>
      <c r="N8" s="37"/>
    </row>
    <row r="9" spans="1:15" ht="15" customHeight="1" x14ac:dyDescent="0.25">
      <c r="A9" s="170"/>
      <c r="B9" s="37" t="s">
        <v>17</v>
      </c>
      <c r="C9" s="37"/>
      <c r="D9" s="37"/>
      <c r="E9" s="37"/>
      <c r="F9" s="37"/>
      <c r="G9" s="37"/>
      <c r="H9" s="37"/>
      <c r="I9" s="37"/>
      <c r="J9" s="37"/>
      <c r="K9" s="37"/>
      <c r="L9" s="37">
        <v>0.04</v>
      </c>
      <c r="M9" s="37"/>
      <c r="N9" s="37"/>
    </row>
    <row r="10" spans="1:15" ht="30" customHeight="1" x14ac:dyDescent="0.25">
      <c r="A10" s="164" t="s">
        <v>18</v>
      </c>
      <c r="B10" s="164"/>
      <c r="C10" s="37">
        <f t="shared" ref="C10:M10" si="0">SUM(C4:C9)</f>
        <v>2.0299999999999999E-2</v>
      </c>
      <c r="D10" s="37">
        <f t="shared" si="0"/>
        <v>0.04</v>
      </c>
      <c r="E10" s="37">
        <f t="shared" si="0"/>
        <v>0.1</v>
      </c>
      <c r="F10" s="37">
        <f t="shared" si="0"/>
        <v>1.2500000000000001E-2</v>
      </c>
      <c r="G10" s="37">
        <f t="shared" si="0"/>
        <v>1.2E-2</v>
      </c>
      <c r="H10" s="37">
        <f t="shared" si="0"/>
        <v>5.3E-3</v>
      </c>
      <c r="I10" s="37">
        <f t="shared" si="0"/>
        <v>5.0000000000000001E-3</v>
      </c>
      <c r="J10" s="37">
        <f t="shared" si="0"/>
        <v>6.0999999999999999E-2</v>
      </c>
      <c r="K10" s="37">
        <f t="shared" si="0"/>
        <v>1</v>
      </c>
      <c r="L10" s="37">
        <f t="shared" si="0"/>
        <v>0.04</v>
      </c>
      <c r="M10" s="37">
        <f t="shared" si="0"/>
        <v>3.0000000000000001E-3</v>
      </c>
      <c r="N10" s="37">
        <v>0.2</v>
      </c>
    </row>
    <row r="11" spans="1:15" x14ac:dyDescent="0.25">
      <c r="A11" s="164" t="s">
        <v>19</v>
      </c>
      <c r="B11" s="164"/>
      <c r="C11" s="71">
        <f>SUM(C5:C10)</f>
        <v>2.0299999999999999E-2</v>
      </c>
      <c r="D11" s="71">
        <v>0.04</v>
      </c>
      <c r="E11" s="71">
        <f>SUM(E5:E10)</f>
        <v>0.1</v>
      </c>
      <c r="F11" s="71">
        <f>SUM(F5:F10)</f>
        <v>1.2500000000000001E-2</v>
      </c>
      <c r="G11" s="71">
        <f>SUM(G5:G10)</f>
        <v>1.2E-2</v>
      </c>
      <c r="H11" s="71">
        <v>5.3E-3</v>
      </c>
      <c r="I11" s="71">
        <f>SUM(I5:I10)</f>
        <v>5.0000000000000001E-3</v>
      </c>
      <c r="J11" s="71">
        <v>6.0999999999999999E-2</v>
      </c>
      <c r="K11" s="71">
        <v>1</v>
      </c>
      <c r="L11" s="71">
        <v>0.04</v>
      </c>
      <c r="M11" s="71">
        <v>3.0000000000000001E-3</v>
      </c>
      <c r="N11" s="37">
        <v>0.2</v>
      </c>
    </row>
    <row r="12" spans="1:15" x14ac:dyDescent="0.25">
      <c r="A12" s="164" t="s">
        <v>20</v>
      </c>
      <c r="B12" s="164"/>
      <c r="C12" s="37">
        <v>78</v>
      </c>
      <c r="D12" s="37">
        <v>400</v>
      </c>
      <c r="E12" s="37">
        <v>49</v>
      </c>
      <c r="F12" s="37">
        <v>80</v>
      </c>
      <c r="G12" s="37">
        <v>35</v>
      </c>
      <c r="H12" s="37">
        <v>610</v>
      </c>
      <c r="I12" s="37">
        <v>185</v>
      </c>
      <c r="J12" s="37">
        <v>92</v>
      </c>
      <c r="K12" s="37">
        <v>17</v>
      </c>
      <c r="L12" s="37">
        <v>35</v>
      </c>
      <c r="M12" s="37">
        <v>15</v>
      </c>
      <c r="N12" s="37">
        <v>73</v>
      </c>
    </row>
    <row r="13" spans="1:15" ht="30" customHeight="1" x14ac:dyDescent="0.25">
      <c r="A13" s="184" t="s">
        <v>107</v>
      </c>
      <c r="B13" s="164"/>
      <c r="C13" s="37">
        <v>15.834</v>
      </c>
      <c r="D13" s="37">
        <v>1.2</v>
      </c>
      <c r="E13" s="37">
        <v>1.3083</v>
      </c>
      <c r="F13" s="37">
        <v>2.6</v>
      </c>
      <c r="G13" s="37">
        <v>1.82</v>
      </c>
      <c r="H13" s="37">
        <v>2.1749999999999998</v>
      </c>
      <c r="I13" s="37">
        <v>6.4050000000000002</v>
      </c>
      <c r="J13" s="37">
        <v>31.92</v>
      </c>
      <c r="K13" s="37">
        <v>3.3580000000000001</v>
      </c>
      <c r="L13" s="37">
        <v>1.4</v>
      </c>
      <c r="M13" s="37">
        <f t="shared" ref="M13" si="1">M11*M12</f>
        <v>4.4999999999999998E-2</v>
      </c>
      <c r="N13" s="36"/>
    </row>
    <row r="14" spans="1:15" x14ac:dyDescent="0.25">
      <c r="A14" s="192" t="s">
        <v>135</v>
      </c>
      <c r="B14" s="164"/>
      <c r="C14" s="71">
        <v>73</v>
      </c>
      <c r="D14" s="71">
        <v>73</v>
      </c>
      <c r="E14" s="71">
        <v>73</v>
      </c>
      <c r="F14" s="71">
        <v>73</v>
      </c>
      <c r="G14" s="71">
        <v>73</v>
      </c>
      <c r="H14" s="71">
        <v>73</v>
      </c>
      <c r="I14" s="71">
        <v>73</v>
      </c>
      <c r="J14" s="71">
        <v>73</v>
      </c>
      <c r="K14" s="71">
        <v>73</v>
      </c>
      <c r="L14" s="71">
        <v>73</v>
      </c>
      <c r="M14" s="71">
        <v>73</v>
      </c>
      <c r="N14" s="71">
        <v>73</v>
      </c>
    </row>
    <row r="15" spans="1:15" x14ac:dyDescent="0.25">
      <c r="A15" s="192" t="s">
        <v>136</v>
      </c>
      <c r="B15" s="164"/>
      <c r="C15" s="71">
        <v>14.819000000000001</v>
      </c>
      <c r="D15" s="71">
        <v>2.92</v>
      </c>
      <c r="E15" s="71">
        <v>7.3</v>
      </c>
      <c r="F15" s="71">
        <v>9.125</v>
      </c>
      <c r="G15" s="71">
        <v>0.876</v>
      </c>
      <c r="H15" s="71">
        <v>0.38690000000000002</v>
      </c>
      <c r="I15" s="71">
        <v>0.36499999999999999</v>
      </c>
      <c r="J15" s="71">
        <v>4.4530000000000003</v>
      </c>
      <c r="K15" s="71">
        <v>73</v>
      </c>
      <c r="L15" s="71">
        <v>5</v>
      </c>
      <c r="M15" s="71">
        <v>0.219</v>
      </c>
      <c r="N15" s="71">
        <v>14.6</v>
      </c>
    </row>
    <row r="16" spans="1:15" x14ac:dyDescent="0.25">
      <c r="A16" s="192" t="s">
        <v>141</v>
      </c>
      <c r="B16" s="164"/>
      <c r="C16" s="77">
        <v>1155.8820000000001</v>
      </c>
      <c r="D16" s="71">
        <v>1168</v>
      </c>
      <c r="E16" s="71">
        <v>357.7</v>
      </c>
      <c r="F16" s="71">
        <v>730</v>
      </c>
      <c r="G16" s="71">
        <v>30.66</v>
      </c>
      <c r="H16" s="71">
        <v>236.00899999999999</v>
      </c>
      <c r="I16" s="71">
        <v>67.525000000000006</v>
      </c>
      <c r="J16" s="71">
        <v>409.67599999999999</v>
      </c>
      <c r="K16" s="71">
        <v>1241</v>
      </c>
      <c r="L16" s="71">
        <v>175</v>
      </c>
      <c r="M16" s="71">
        <v>3.2850000000000001</v>
      </c>
      <c r="N16" s="71">
        <v>1065.8</v>
      </c>
      <c r="O16">
        <f>SUM(C16:N16)</f>
        <v>6640.5370000000003</v>
      </c>
    </row>
  </sheetData>
  <mergeCells count="12">
    <mergeCell ref="A10:B10"/>
    <mergeCell ref="A1:B1"/>
    <mergeCell ref="C1:N2"/>
    <mergeCell ref="A2:B2"/>
    <mergeCell ref="A3:B3"/>
    <mergeCell ref="A4:A9"/>
    <mergeCell ref="A14:B14"/>
    <mergeCell ref="A15:B15"/>
    <mergeCell ref="A16:B16"/>
    <mergeCell ref="A11:B11"/>
    <mergeCell ref="A12:B12"/>
    <mergeCell ref="A13:B13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zoomScale="110" zoomScaleNormal="110" workbookViewId="0">
      <selection activeCell="O3" sqref="O3"/>
    </sheetView>
  </sheetViews>
  <sheetFormatPr defaultRowHeight="15" x14ac:dyDescent="0.25"/>
  <cols>
    <col min="2" max="2" width="14.140625" customWidth="1"/>
    <col min="3" max="3" width="7" customWidth="1"/>
    <col min="4" max="4" width="6.5703125" customWidth="1"/>
    <col min="5" max="5" width="5.42578125" customWidth="1"/>
    <col min="6" max="6" width="5.85546875" customWidth="1"/>
    <col min="7" max="7" width="5.28515625" customWidth="1"/>
    <col min="8" max="8" width="5.5703125" customWidth="1"/>
    <col min="9" max="9" width="6.28515625" customWidth="1"/>
    <col min="10" max="11" width="5.85546875" customWidth="1"/>
    <col min="12" max="12" width="6.28515625" customWidth="1"/>
    <col min="13" max="15" width="6.140625" customWidth="1"/>
  </cols>
  <sheetData>
    <row r="1" spans="1:15" ht="15" customHeight="1" x14ac:dyDescent="0.25">
      <c r="A1" s="172">
        <v>44459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91"/>
      <c r="O1" s="91"/>
    </row>
    <row r="2" spans="1:15" ht="18.75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91"/>
      <c r="O2" s="91"/>
    </row>
    <row r="3" spans="1:15" ht="60" x14ac:dyDescent="0.25">
      <c r="A3" s="164" t="s">
        <v>1</v>
      </c>
      <c r="B3" s="164"/>
      <c r="C3" s="16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50" t="s">
        <v>62</v>
      </c>
      <c r="L3" s="17" t="s">
        <v>12</v>
      </c>
      <c r="M3" s="17" t="s">
        <v>13</v>
      </c>
      <c r="N3" s="96" t="s">
        <v>132</v>
      </c>
      <c r="O3" s="96"/>
    </row>
    <row r="4" spans="1:15" ht="60" x14ac:dyDescent="0.25">
      <c r="A4" s="169" t="s">
        <v>22</v>
      </c>
      <c r="B4" s="48" t="s">
        <v>21</v>
      </c>
      <c r="C4" s="48">
        <v>0.05</v>
      </c>
      <c r="D4" s="48">
        <v>2.5000000000000001E-2</v>
      </c>
      <c r="E4" s="48">
        <v>2.6700000000000002E-2</v>
      </c>
      <c r="F4" s="48">
        <v>1.2500000000000001E-2</v>
      </c>
      <c r="G4" s="48">
        <v>1.2E-2</v>
      </c>
      <c r="H4" s="48">
        <v>7.4999999999999997E-3</v>
      </c>
      <c r="I4" s="48">
        <v>5.0000000000000001E-3</v>
      </c>
      <c r="J4" s="48"/>
      <c r="K4" s="48"/>
      <c r="L4" s="48"/>
      <c r="M4" s="48"/>
      <c r="N4" s="90"/>
      <c r="O4" s="94"/>
    </row>
    <row r="5" spans="1:15" ht="30" customHeight="1" x14ac:dyDescent="0.25">
      <c r="A5" s="170"/>
      <c r="B5" s="48" t="s">
        <v>15</v>
      </c>
      <c r="C5" s="48"/>
      <c r="D5" s="48"/>
      <c r="E5" s="48"/>
      <c r="F5" s="48">
        <v>0.02</v>
      </c>
      <c r="G5" s="48">
        <v>7.0000000000000001E-3</v>
      </c>
      <c r="H5" s="48">
        <v>7.0000000000000001E-3</v>
      </c>
      <c r="I5" s="48">
        <v>8.0000000000000002E-3</v>
      </c>
      <c r="J5" s="48">
        <v>0.13300000000000001</v>
      </c>
      <c r="K5" s="48"/>
      <c r="L5" s="48"/>
      <c r="M5" s="48">
        <v>4.5999999999999999E-2</v>
      </c>
      <c r="N5" s="90"/>
      <c r="O5" s="94"/>
    </row>
    <row r="6" spans="1:15" ht="30" customHeight="1" x14ac:dyDescent="0.25">
      <c r="A6" s="170"/>
      <c r="B6" s="49" t="s">
        <v>119</v>
      </c>
      <c r="C6" s="48"/>
      <c r="D6" s="48"/>
      <c r="E6" s="48"/>
      <c r="F6" s="48"/>
      <c r="G6" s="48"/>
      <c r="H6" s="48"/>
      <c r="I6" s="48"/>
      <c r="J6" s="48"/>
      <c r="K6" s="48">
        <v>0.18</v>
      </c>
      <c r="L6" s="48"/>
      <c r="M6" s="48"/>
      <c r="N6" s="90"/>
      <c r="O6" s="94"/>
    </row>
    <row r="7" spans="1:15" ht="30" customHeight="1" x14ac:dyDescent="0.25">
      <c r="A7" s="170"/>
      <c r="B7" s="97" t="s">
        <v>132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>
        <v>1</v>
      </c>
      <c r="O7" s="94"/>
    </row>
    <row r="8" spans="1:15" ht="15" customHeight="1" x14ac:dyDescent="0.25">
      <c r="A8" s="170"/>
      <c r="B8" s="48" t="s">
        <v>17</v>
      </c>
      <c r="C8" s="48"/>
      <c r="D8" s="48"/>
      <c r="E8" s="48"/>
      <c r="F8" s="48"/>
      <c r="G8" s="48"/>
      <c r="H8" s="48"/>
      <c r="I8" s="48"/>
      <c r="J8" s="48"/>
      <c r="K8" s="48"/>
      <c r="L8" s="48">
        <v>0.03</v>
      </c>
      <c r="M8" s="48"/>
      <c r="N8" s="90"/>
      <c r="O8" s="94"/>
    </row>
    <row r="9" spans="1:15" ht="30" customHeight="1" x14ac:dyDescent="0.25">
      <c r="A9" s="164" t="s">
        <v>18</v>
      </c>
      <c r="B9" s="164"/>
      <c r="C9" s="48">
        <f t="shared" ref="C9:J9" si="0">SUM(C4:C8)</f>
        <v>0.05</v>
      </c>
      <c r="D9" s="48">
        <f t="shared" si="0"/>
        <v>2.5000000000000001E-2</v>
      </c>
      <c r="E9" s="48">
        <f t="shared" si="0"/>
        <v>2.6700000000000002E-2</v>
      </c>
      <c r="F9" s="48">
        <f t="shared" si="0"/>
        <v>3.2500000000000001E-2</v>
      </c>
      <c r="G9" s="48">
        <f t="shared" si="0"/>
        <v>1.9E-2</v>
      </c>
      <c r="H9" s="48">
        <f t="shared" si="0"/>
        <v>1.4499999999999999E-2</v>
      </c>
      <c r="I9" s="48">
        <f t="shared" si="0"/>
        <v>1.3000000000000001E-2</v>
      </c>
      <c r="J9" s="48">
        <f t="shared" si="0"/>
        <v>0.13300000000000001</v>
      </c>
      <c r="K9" s="48">
        <v>0.18</v>
      </c>
      <c r="L9" s="48">
        <v>0.03</v>
      </c>
      <c r="M9" s="48">
        <f>SUM(M4:M8)</f>
        <v>4.5999999999999999E-2</v>
      </c>
      <c r="N9" s="90">
        <v>1</v>
      </c>
      <c r="O9" s="94"/>
    </row>
    <row r="10" spans="1:15" x14ac:dyDescent="0.25">
      <c r="A10" s="164" t="s">
        <v>19</v>
      </c>
      <c r="B10" s="164"/>
      <c r="C10" s="48">
        <f>SUM(C5:C9)</f>
        <v>0.05</v>
      </c>
      <c r="D10" s="48">
        <f>SUM(D5:D9)</f>
        <v>2.5000000000000001E-2</v>
      </c>
      <c r="E10" s="48">
        <f>SUM(E5:E9)</f>
        <v>2.6700000000000002E-2</v>
      </c>
      <c r="F10" s="48">
        <f>SUM(F4:F8)</f>
        <v>3.2500000000000001E-2</v>
      </c>
      <c r="G10" s="48">
        <f>SUM(G4:G8)</f>
        <v>1.9E-2</v>
      </c>
      <c r="H10" s="48">
        <f>SUM(H4:H8)</f>
        <v>1.4499999999999999E-2</v>
      </c>
      <c r="I10" s="48">
        <v>1.2999999999999999E-2</v>
      </c>
      <c r="J10" s="48">
        <f>SUM(J4:J8)</f>
        <v>0.13300000000000001</v>
      </c>
      <c r="K10" s="48">
        <v>0.18</v>
      </c>
      <c r="L10" s="48">
        <v>0.03</v>
      </c>
      <c r="M10" s="48">
        <v>4.5999999999999999E-2</v>
      </c>
      <c r="N10" s="90">
        <v>1</v>
      </c>
      <c r="O10" s="94"/>
    </row>
    <row r="11" spans="1:15" x14ac:dyDescent="0.25">
      <c r="A11" s="164" t="s">
        <v>20</v>
      </c>
      <c r="B11" s="164"/>
      <c r="C11" s="48">
        <v>90</v>
      </c>
      <c r="D11" s="48">
        <v>48</v>
      </c>
      <c r="E11" s="48">
        <v>49</v>
      </c>
      <c r="F11" s="48">
        <v>80</v>
      </c>
      <c r="G11" s="48">
        <v>35</v>
      </c>
      <c r="H11" s="48">
        <v>150</v>
      </c>
      <c r="I11" s="48">
        <v>610</v>
      </c>
      <c r="J11" s="48">
        <v>240</v>
      </c>
      <c r="K11" s="48">
        <v>95</v>
      </c>
      <c r="L11" s="48">
        <v>35</v>
      </c>
      <c r="M11" s="48">
        <v>73</v>
      </c>
      <c r="N11" s="90">
        <v>17</v>
      </c>
      <c r="O11" s="94"/>
    </row>
    <row r="12" spans="1:15" ht="30" customHeight="1" x14ac:dyDescent="0.25">
      <c r="A12" s="195" t="s">
        <v>120</v>
      </c>
      <c r="B12" s="164"/>
      <c r="C12" s="48">
        <f>C10*C11</f>
        <v>4.5</v>
      </c>
      <c r="D12" s="48">
        <f t="shared" ref="D12:M12" si="1">D10*D11</f>
        <v>1.2000000000000002</v>
      </c>
      <c r="E12" s="48">
        <f t="shared" si="1"/>
        <v>1.3083</v>
      </c>
      <c r="F12" s="48">
        <f t="shared" si="1"/>
        <v>2.6</v>
      </c>
      <c r="G12" s="48">
        <f t="shared" si="1"/>
        <v>0.66500000000000004</v>
      </c>
      <c r="H12" s="48">
        <f t="shared" si="1"/>
        <v>2.1749999999999998</v>
      </c>
      <c r="I12" s="48">
        <f t="shared" si="1"/>
        <v>7.93</v>
      </c>
      <c r="J12" s="48">
        <f t="shared" si="1"/>
        <v>31.92</v>
      </c>
      <c r="K12" s="48">
        <v>17.100000000000001</v>
      </c>
      <c r="L12" s="48">
        <v>1.05</v>
      </c>
      <c r="M12" s="48">
        <f t="shared" si="1"/>
        <v>3.3580000000000001</v>
      </c>
      <c r="N12" s="90">
        <v>17</v>
      </c>
      <c r="O12" s="94"/>
    </row>
    <row r="13" spans="1:15" x14ac:dyDescent="0.25">
      <c r="A13" s="192" t="s">
        <v>135</v>
      </c>
      <c r="B13" s="164"/>
      <c r="C13" s="71">
        <v>74</v>
      </c>
      <c r="D13" s="71">
        <v>74</v>
      </c>
      <c r="E13" s="71">
        <v>74</v>
      </c>
      <c r="F13" s="71">
        <v>74</v>
      </c>
      <c r="G13" s="71">
        <v>74</v>
      </c>
      <c r="H13" s="71">
        <v>74</v>
      </c>
      <c r="I13" s="71">
        <v>74</v>
      </c>
      <c r="J13" s="71">
        <v>74</v>
      </c>
      <c r="K13" s="71">
        <v>74</v>
      </c>
      <c r="L13" s="71">
        <v>74</v>
      </c>
      <c r="M13" s="71">
        <v>74</v>
      </c>
      <c r="N13" s="90">
        <v>74</v>
      </c>
      <c r="O13" s="94"/>
    </row>
    <row r="14" spans="1:15" x14ac:dyDescent="0.25">
      <c r="A14" s="192" t="s">
        <v>136</v>
      </c>
      <c r="B14" s="164"/>
      <c r="C14" s="71">
        <v>3.7</v>
      </c>
      <c r="D14" s="71">
        <v>1.85</v>
      </c>
      <c r="E14" s="71">
        <v>2.2200000000000002</v>
      </c>
      <c r="F14" s="71">
        <v>2.4420000000000002</v>
      </c>
      <c r="G14" s="71">
        <v>1.48</v>
      </c>
      <c r="H14" s="71">
        <v>0.74</v>
      </c>
      <c r="I14" s="71">
        <v>0.96199999999999997</v>
      </c>
      <c r="J14" s="71">
        <v>9.8420000000000005</v>
      </c>
      <c r="K14" s="71">
        <v>13.32</v>
      </c>
      <c r="L14" s="71">
        <v>5</v>
      </c>
      <c r="M14" s="71">
        <v>3.4039999999999999</v>
      </c>
      <c r="N14" s="90">
        <v>74</v>
      </c>
      <c r="O14" s="94"/>
    </row>
    <row r="15" spans="1:15" x14ac:dyDescent="0.25">
      <c r="A15" s="192" t="s">
        <v>137</v>
      </c>
      <c r="B15" s="164"/>
      <c r="C15" s="71">
        <v>333</v>
      </c>
      <c r="D15" s="71">
        <v>88.8</v>
      </c>
      <c r="E15" s="71">
        <v>108.78</v>
      </c>
      <c r="F15" s="71">
        <v>195.36</v>
      </c>
      <c r="G15" s="71">
        <v>51.8</v>
      </c>
      <c r="H15" s="71">
        <v>111</v>
      </c>
      <c r="I15" s="71">
        <v>586.82000000000005</v>
      </c>
      <c r="J15" s="71">
        <v>2362.08</v>
      </c>
      <c r="K15" s="71">
        <v>1265.4000000000001</v>
      </c>
      <c r="L15" s="71">
        <v>175</v>
      </c>
      <c r="M15" s="71">
        <v>248.49199999999999</v>
      </c>
      <c r="N15" s="90">
        <v>1258</v>
      </c>
      <c r="O15" s="94">
        <f>SUM(C15:N15)</f>
        <v>6784.5320000000002</v>
      </c>
    </row>
  </sheetData>
  <mergeCells count="12">
    <mergeCell ref="A9:B9"/>
    <mergeCell ref="A1:B1"/>
    <mergeCell ref="C1:M2"/>
    <mergeCell ref="A2:B2"/>
    <mergeCell ref="A3:B3"/>
    <mergeCell ref="A4:A8"/>
    <mergeCell ref="A13:B13"/>
    <mergeCell ref="A14:B14"/>
    <mergeCell ref="A15:B15"/>
    <mergeCell ref="A10:B10"/>
    <mergeCell ref="A11:B11"/>
    <mergeCell ref="A12:B12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P16" sqref="C16:P16"/>
    </sheetView>
  </sheetViews>
  <sheetFormatPr defaultRowHeight="15" x14ac:dyDescent="0.25"/>
  <cols>
    <col min="2" max="2" width="14.140625" customWidth="1"/>
    <col min="3" max="3" width="7" customWidth="1"/>
    <col min="4" max="4" width="5.85546875" customWidth="1"/>
    <col min="5" max="5" width="6.5703125" customWidth="1"/>
    <col min="6" max="6" width="6.140625" customWidth="1"/>
    <col min="7" max="7" width="6.7109375" customWidth="1"/>
    <col min="8" max="8" width="6.85546875" customWidth="1"/>
    <col min="9" max="9" width="7" customWidth="1"/>
    <col min="10" max="11" width="6.42578125" customWidth="1"/>
    <col min="12" max="12" width="7.42578125" customWidth="1"/>
    <col min="13" max="13" width="6.42578125" customWidth="1"/>
    <col min="14" max="14" width="7.28515625" customWidth="1"/>
    <col min="15" max="15" width="5.85546875" customWidth="1"/>
  </cols>
  <sheetData>
    <row r="1" spans="1:16" ht="15" customHeight="1" x14ac:dyDescent="0.25">
      <c r="A1" s="196" t="s">
        <v>124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6" ht="15" customHeight="1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6" ht="41.25" customHeight="1" x14ac:dyDescent="0.25">
      <c r="A3" s="184" t="s">
        <v>108</v>
      </c>
      <c r="B3" s="164"/>
      <c r="C3" s="38" t="s">
        <v>26</v>
      </c>
      <c r="D3" s="38" t="s">
        <v>48</v>
      </c>
      <c r="E3" s="38" t="s">
        <v>49</v>
      </c>
      <c r="F3" s="38" t="s">
        <v>50</v>
      </c>
      <c r="G3" s="53" t="s">
        <v>121</v>
      </c>
      <c r="H3" s="2" t="s">
        <v>8</v>
      </c>
      <c r="I3" s="38" t="s">
        <v>51</v>
      </c>
      <c r="J3" s="38" t="s">
        <v>52</v>
      </c>
      <c r="K3" s="38" t="s">
        <v>53</v>
      </c>
      <c r="L3" s="53" t="s">
        <v>122</v>
      </c>
      <c r="M3" s="38" t="s">
        <v>54</v>
      </c>
      <c r="N3" s="53" t="s">
        <v>123</v>
      </c>
      <c r="O3" s="98" t="s">
        <v>132</v>
      </c>
    </row>
    <row r="4" spans="1:16" ht="30" customHeight="1" x14ac:dyDescent="0.25">
      <c r="A4" s="185" t="s">
        <v>46</v>
      </c>
      <c r="B4" s="33" t="s">
        <v>41</v>
      </c>
      <c r="C4" s="51">
        <v>0.1095</v>
      </c>
      <c r="D4" s="51">
        <v>3.1E-2</v>
      </c>
      <c r="E4" s="51">
        <v>2.5000000000000001E-2</v>
      </c>
      <c r="F4" s="51">
        <v>0.02</v>
      </c>
      <c r="G4" s="51">
        <v>3.2000000000000002E-3</v>
      </c>
      <c r="H4" s="51">
        <v>5.0000000000000001E-3</v>
      </c>
      <c r="I4" s="51">
        <v>1.5E-3</v>
      </c>
      <c r="J4" s="51"/>
      <c r="K4" s="51"/>
      <c r="L4" s="51"/>
      <c r="M4" s="51"/>
      <c r="N4" s="51"/>
      <c r="O4" s="51"/>
    </row>
    <row r="5" spans="1:16" x14ac:dyDescent="0.25">
      <c r="A5" s="186"/>
      <c r="B5" s="39" t="s">
        <v>55</v>
      </c>
      <c r="C5" s="51"/>
      <c r="D5" s="51"/>
      <c r="E5" s="51"/>
      <c r="F5" s="51"/>
      <c r="G5" s="51"/>
      <c r="H5" s="51"/>
      <c r="I5" s="51"/>
      <c r="J5" s="51">
        <v>5.3999999999999999E-2</v>
      </c>
      <c r="K5" s="51">
        <v>4.4999999999999997E-3</v>
      </c>
      <c r="L5" s="51"/>
      <c r="M5" s="51"/>
      <c r="N5" s="51"/>
      <c r="O5" s="51"/>
    </row>
    <row r="6" spans="1:16" x14ac:dyDescent="0.25">
      <c r="A6" s="186"/>
      <c r="B6" s="54" t="s">
        <v>122</v>
      </c>
      <c r="C6" s="51"/>
      <c r="D6" s="51"/>
      <c r="E6" s="51"/>
      <c r="F6" s="51"/>
      <c r="G6" s="51"/>
      <c r="H6" s="51"/>
      <c r="I6" s="51"/>
      <c r="J6" s="51"/>
      <c r="K6" s="51"/>
      <c r="L6" s="51">
        <v>0.2</v>
      </c>
      <c r="M6" s="51"/>
      <c r="N6" s="51"/>
      <c r="O6" s="51"/>
    </row>
    <row r="7" spans="1:16" ht="30" customHeight="1" x14ac:dyDescent="0.25">
      <c r="A7" s="186"/>
      <c r="B7" s="51" t="s">
        <v>17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>
        <v>0.04</v>
      </c>
      <c r="N7" s="51"/>
      <c r="O7" s="51"/>
    </row>
    <row r="8" spans="1:16" ht="30" customHeight="1" x14ac:dyDescent="0.25">
      <c r="A8" s="186"/>
      <c r="B8" s="97" t="s">
        <v>132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>
        <v>1</v>
      </c>
    </row>
    <row r="9" spans="1:16" x14ac:dyDescent="0.25">
      <c r="A9" s="186"/>
      <c r="B9" s="55" t="s">
        <v>123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>
        <v>0.1</v>
      </c>
      <c r="O9" s="51"/>
    </row>
    <row r="10" spans="1:16" ht="15" customHeight="1" x14ac:dyDescent="0.25">
      <c r="A10" s="164" t="s">
        <v>18</v>
      </c>
      <c r="B10" s="164"/>
      <c r="C10" s="51">
        <f t="shared" ref="C10:N11" si="0">SUM(C4:C9)</f>
        <v>0.1095</v>
      </c>
      <c r="D10" s="51">
        <f t="shared" si="0"/>
        <v>3.1E-2</v>
      </c>
      <c r="E10" s="51">
        <f t="shared" si="0"/>
        <v>2.5000000000000001E-2</v>
      </c>
      <c r="F10" s="51">
        <f t="shared" si="0"/>
        <v>0.02</v>
      </c>
      <c r="G10" s="51">
        <f t="shared" si="0"/>
        <v>3.2000000000000002E-3</v>
      </c>
      <c r="H10" s="51">
        <f t="shared" si="0"/>
        <v>5.0000000000000001E-3</v>
      </c>
      <c r="I10" s="51">
        <f t="shared" si="0"/>
        <v>1.5E-3</v>
      </c>
      <c r="J10" s="51">
        <f t="shared" si="0"/>
        <v>5.3999999999999999E-2</v>
      </c>
      <c r="K10" s="51">
        <f t="shared" si="0"/>
        <v>4.4999999999999997E-3</v>
      </c>
      <c r="L10" s="51">
        <f t="shared" si="0"/>
        <v>0.2</v>
      </c>
      <c r="M10" s="51">
        <f t="shared" si="0"/>
        <v>0.04</v>
      </c>
      <c r="N10" s="51">
        <f t="shared" si="0"/>
        <v>0.1</v>
      </c>
      <c r="O10" s="51">
        <v>1</v>
      </c>
    </row>
    <row r="11" spans="1:16" ht="30" customHeight="1" x14ac:dyDescent="0.25">
      <c r="A11" s="164" t="s">
        <v>19</v>
      </c>
      <c r="B11" s="164"/>
      <c r="C11" s="158">
        <f t="shared" si="0"/>
        <v>0.1095</v>
      </c>
      <c r="D11" s="158">
        <f t="shared" si="0"/>
        <v>3.1E-2</v>
      </c>
      <c r="E11" s="158">
        <f t="shared" si="0"/>
        <v>2.5000000000000001E-2</v>
      </c>
      <c r="F11" s="158">
        <f t="shared" si="0"/>
        <v>0.02</v>
      </c>
      <c r="G11" s="158">
        <f t="shared" si="0"/>
        <v>3.2000000000000002E-3</v>
      </c>
      <c r="H11" s="158">
        <f t="shared" si="0"/>
        <v>5.0000000000000001E-3</v>
      </c>
      <c r="I11" s="158">
        <f t="shared" si="0"/>
        <v>1.5E-3</v>
      </c>
      <c r="J11" s="158">
        <v>5.3999999999999999E-2</v>
      </c>
      <c r="K11" s="158">
        <v>5.0000000000000001E-3</v>
      </c>
      <c r="L11" s="158">
        <v>0.2</v>
      </c>
      <c r="M11" s="158">
        <v>0.04</v>
      </c>
      <c r="N11" s="158">
        <v>0.1</v>
      </c>
      <c r="O11" s="158">
        <v>1</v>
      </c>
    </row>
    <row r="12" spans="1:16" ht="15" customHeight="1" x14ac:dyDescent="0.25">
      <c r="A12" s="164" t="s">
        <v>20</v>
      </c>
      <c r="B12" s="164"/>
      <c r="C12" s="51">
        <v>400</v>
      </c>
      <c r="D12" s="51">
        <v>45</v>
      </c>
      <c r="E12" s="51">
        <v>11</v>
      </c>
      <c r="F12" s="51">
        <v>15</v>
      </c>
      <c r="G12" s="51">
        <v>280</v>
      </c>
      <c r="H12" s="51">
        <v>150</v>
      </c>
      <c r="I12" s="51">
        <v>185</v>
      </c>
      <c r="J12" s="51">
        <v>73</v>
      </c>
      <c r="K12" s="51">
        <v>610</v>
      </c>
      <c r="L12" s="51">
        <v>73</v>
      </c>
      <c r="M12" s="51">
        <v>35</v>
      </c>
      <c r="N12" s="51">
        <v>140</v>
      </c>
      <c r="O12" s="51">
        <v>17</v>
      </c>
    </row>
    <row r="13" spans="1:16" ht="15" customHeight="1" x14ac:dyDescent="0.25">
      <c r="A13" s="171" t="s">
        <v>126</v>
      </c>
      <c r="B13" s="164"/>
      <c r="C13" s="158">
        <f>C11*C12</f>
        <v>43.8</v>
      </c>
      <c r="D13" s="158">
        <f t="shared" ref="D13:M13" si="1">D11*D12</f>
        <v>1.395</v>
      </c>
      <c r="E13" s="158">
        <f t="shared" si="1"/>
        <v>0.27500000000000002</v>
      </c>
      <c r="F13" s="158">
        <f t="shared" si="1"/>
        <v>0.3</v>
      </c>
      <c r="G13" s="158">
        <f t="shared" si="1"/>
        <v>0.89600000000000002</v>
      </c>
      <c r="H13" s="158">
        <f t="shared" si="1"/>
        <v>0.75</v>
      </c>
      <c r="I13" s="158">
        <f t="shared" si="1"/>
        <v>0.27750000000000002</v>
      </c>
      <c r="J13" s="158">
        <f t="shared" si="1"/>
        <v>3.9420000000000002</v>
      </c>
      <c r="K13" s="158">
        <f t="shared" si="1"/>
        <v>3.0500000000000003</v>
      </c>
      <c r="L13" s="158">
        <f t="shared" si="1"/>
        <v>14.600000000000001</v>
      </c>
      <c r="M13" s="158">
        <f t="shared" si="1"/>
        <v>1.4000000000000001</v>
      </c>
      <c r="N13" s="158">
        <f>N11*N12</f>
        <v>14</v>
      </c>
      <c r="O13" s="51">
        <f>O11*O12</f>
        <v>17</v>
      </c>
    </row>
    <row r="14" spans="1:16" x14ac:dyDescent="0.25">
      <c r="A14" s="192" t="s">
        <v>135</v>
      </c>
      <c r="B14" s="164"/>
      <c r="C14" s="71">
        <v>75</v>
      </c>
      <c r="D14" s="71">
        <v>75</v>
      </c>
      <c r="E14" s="71">
        <v>75</v>
      </c>
      <c r="F14" s="71">
        <v>75</v>
      </c>
      <c r="G14" s="71">
        <v>75</v>
      </c>
      <c r="H14" s="71">
        <v>75</v>
      </c>
      <c r="I14" s="71">
        <v>75</v>
      </c>
      <c r="J14" s="71">
        <v>75</v>
      </c>
      <c r="K14" s="71">
        <v>75</v>
      </c>
      <c r="L14" s="71">
        <v>75</v>
      </c>
      <c r="M14" s="71">
        <v>75</v>
      </c>
      <c r="N14" s="71">
        <v>75</v>
      </c>
      <c r="O14" s="71">
        <v>75</v>
      </c>
    </row>
    <row r="15" spans="1:16" x14ac:dyDescent="0.25">
      <c r="A15" s="192" t="s">
        <v>136</v>
      </c>
      <c r="B15" s="164"/>
      <c r="C15" s="157">
        <f t="shared" ref="C15:N16" si="2">C11*C14</f>
        <v>8.2125000000000004</v>
      </c>
      <c r="D15" s="158">
        <f t="shared" si="2"/>
        <v>2.3250000000000002</v>
      </c>
      <c r="E15" s="158">
        <f t="shared" si="2"/>
        <v>1.875</v>
      </c>
      <c r="F15" s="158">
        <f t="shared" si="2"/>
        <v>1.5</v>
      </c>
      <c r="G15" s="158">
        <f t="shared" si="2"/>
        <v>0.24000000000000002</v>
      </c>
      <c r="H15" s="158">
        <f t="shared" si="2"/>
        <v>0.375</v>
      </c>
      <c r="I15" s="158">
        <f t="shared" si="2"/>
        <v>0.1125</v>
      </c>
      <c r="J15" s="158">
        <f t="shared" si="2"/>
        <v>4.05</v>
      </c>
      <c r="K15" s="158">
        <f t="shared" si="2"/>
        <v>0.375</v>
      </c>
      <c r="L15" s="158">
        <f t="shared" si="2"/>
        <v>15</v>
      </c>
      <c r="M15" s="158">
        <f t="shared" si="2"/>
        <v>3</v>
      </c>
      <c r="N15" s="158">
        <f t="shared" si="2"/>
        <v>7.5</v>
      </c>
      <c r="O15" s="71">
        <f>O11*O14</f>
        <v>75</v>
      </c>
    </row>
    <row r="16" spans="1:16" x14ac:dyDescent="0.25">
      <c r="A16" s="192" t="s">
        <v>137</v>
      </c>
      <c r="B16" s="164"/>
      <c r="C16" s="158">
        <f t="shared" si="2"/>
        <v>3285</v>
      </c>
      <c r="D16" s="158">
        <f t="shared" si="2"/>
        <v>104.62500000000001</v>
      </c>
      <c r="E16" s="158">
        <f t="shared" si="2"/>
        <v>20.625</v>
      </c>
      <c r="F16" s="158">
        <f t="shared" si="2"/>
        <v>22.5</v>
      </c>
      <c r="G16" s="158">
        <f t="shared" si="2"/>
        <v>67.2</v>
      </c>
      <c r="H16" s="158">
        <f t="shared" si="2"/>
        <v>56.25</v>
      </c>
      <c r="I16" s="158">
        <f t="shared" si="2"/>
        <v>20.8125</v>
      </c>
      <c r="J16" s="158">
        <f t="shared" si="2"/>
        <v>295.64999999999998</v>
      </c>
      <c r="K16" s="158">
        <f t="shared" si="2"/>
        <v>228.75</v>
      </c>
      <c r="L16" s="158">
        <f t="shared" si="2"/>
        <v>1095</v>
      </c>
      <c r="M16" s="158">
        <f t="shared" si="2"/>
        <v>105</v>
      </c>
      <c r="N16" s="158">
        <f t="shared" si="2"/>
        <v>1050</v>
      </c>
      <c r="O16" s="74">
        <f>O12*O15</f>
        <v>1275</v>
      </c>
      <c r="P16" s="161">
        <f>SUM(C16:O16)</f>
        <v>7626.4125000000004</v>
      </c>
    </row>
  </sheetData>
  <mergeCells count="12">
    <mergeCell ref="A1:B1"/>
    <mergeCell ref="C1:O2"/>
    <mergeCell ref="A2:B2"/>
    <mergeCell ref="A3:B3"/>
    <mergeCell ref="A11:B11"/>
    <mergeCell ref="A4:A9"/>
    <mergeCell ref="A10:B10"/>
    <mergeCell ref="A14:B14"/>
    <mergeCell ref="A15:B15"/>
    <mergeCell ref="A16:B16"/>
    <mergeCell ref="A12:B12"/>
    <mergeCell ref="A13:B13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opLeftCell="A4" workbookViewId="0">
      <selection activeCell="E17" sqref="E17"/>
    </sheetView>
  </sheetViews>
  <sheetFormatPr defaultRowHeight="15" x14ac:dyDescent="0.25"/>
  <cols>
    <col min="2" max="2" width="14.140625" customWidth="1"/>
    <col min="3" max="5" width="7" customWidth="1"/>
    <col min="6" max="6" width="7.140625" customWidth="1"/>
    <col min="7" max="7" width="7" customWidth="1"/>
    <col min="8" max="8" width="6.85546875" customWidth="1"/>
    <col min="9" max="9" width="7.42578125" customWidth="1"/>
    <col min="10" max="10" width="6.28515625" customWidth="1"/>
    <col min="11" max="11" width="6.140625" customWidth="1"/>
    <col min="12" max="12" width="6.85546875" customWidth="1"/>
    <col min="13" max="13" width="6.140625" customWidth="1"/>
    <col min="14" max="14" width="7.42578125" customWidth="1"/>
    <col min="15" max="15" width="7.140625" customWidth="1"/>
    <col min="16" max="16" width="6.7109375" customWidth="1"/>
  </cols>
  <sheetData>
    <row r="1" spans="1:16" ht="15" customHeight="1" x14ac:dyDescent="0.25">
      <c r="A1" s="172">
        <v>44461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</row>
    <row r="2" spans="1:16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16" ht="73.5" x14ac:dyDescent="0.25">
      <c r="A3" s="184" t="s">
        <v>109</v>
      </c>
      <c r="B3" s="164"/>
      <c r="C3" s="38" t="s">
        <v>56</v>
      </c>
      <c r="D3" s="38" t="s">
        <v>57</v>
      </c>
      <c r="E3" s="38" t="s">
        <v>58</v>
      </c>
      <c r="F3" s="2" t="s">
        <v>6</v>
      </c>
      <c r="G3" s="38" t="s">
        <v>59</v>
      </c>
      <c r="H3" s="38" t="s">
        <v>60</v>
      </c>
      <c r="I3" s="38" t="s">
        <v>61</v>
      </c>
      <c r="J3" s="38" t="s">
        <v>53</v>
      </c>
      <c r="K3" s="59" t="s">
        <v>38</v>
      </c>
      <c r="L3" s="2" t="s">
        <v>12</v>
      </c>
      <c r="M3" s="59" t="s">
        <v>132</v>
      </c>
      <c r="N3" s="59" t="s">
        <v>123</v>
      </c>
      <c r="O3" s="59" t="s">
        <v>73</v>
      </c>
      <c r="P3" s="59" t="s">
        <v>127</v>
      </c>
    </row>
    <row r="4" spans="1:16" ht="75" x14ac:dyDescent="0.25">
      <c r="A4" s="185" t="s">
        <v>47</v>
      </c>
      <c r="B4" s="34" t="s">
        <v>43</v>
      </c>
      <c r="C4" s="52">
        <v>0.1</v>
      </c>
      <c r="D4" s="52">
        <v>0.01</v>
      </c>
      <c r="E4" s="52">
        <v>1.2E-2</v>
      </c>
      <c r="F4" s="52">
        <v>1.2500000000000001E-2</v>
      </c>
      <c r="G4" s="52">
        <v>2.5000000000000001E-3</v>
      </c>
      <c r="H4" s="52"/>
      <c r="I4" s="52"/>
      <c r="J4" s="52"/>
      <c r="K4" s="52"/>
      <c r="L4" s="52"/>
      <c r="M4" s="52"/>
      <c r="N4" s="52"/>
      <c r="O4" s="52"/>
      <c r="P4" s="52"/>
    </row>
    <row r="5" spans="1:16" ht="30" customHeight="1" x14ac:dyDescent="0.25">
      <c r="A5" s="170"/>
      <c r="B5" s="34" t="s">
        <v>44</v>
      </c>
      <c r="C5" s="52"/>
      <c r="D5" s="52"/>
      <c r="E5" s="52">
        <v>2.7000000000000001E-3</v>
      </c>
      <c r="F5" s="52"/>
      <c r="G5" s="52"/>
      <c r="H5" s="52">
        <v>0.13969999999999999</v>
      </c>
      <c r="I5" s="52"/>
      <c r="J5" s="52"/>
      <c r="K5" s="52"/>
      <c r="L5" s="52"/>
      <c r="M5" s="52"/>
      <c r="N5" s="52"/>
      <c r="O5" s="52"/>
      <c r="P5" s="52"/>
    </row>
    <row r="6" spans="1:16" ht="30" x14ac:dyDescent="0.25">
      <c r="A6" s="170"/>
      <c r="B6" s="34" t="s">
        <v>45</v>
      </c>
      <c r="C6" s="52"/>
      <c r="D6" s="52"/>
      <c r="E6" s="52"/>
      <c r="F6" s="52"/>
      <c r="G6" s="52"/>
      <c r="H6" s="52"/>
      <c r="I6" s="52">
        <v>3.8800000000000001E-2</v>
      </c>
      <c r="J6" s="52">
        <v>3.5000000000000001E-3</v>
      </c>
      <c r="K6" s="52"/>
      <c r="L6" s="52"/>
      <c r="M6" s="52"/>
      <c r="N6" s="52"/>
      <c r="O6" s="52"/>
      <c r="P6" s="52"/>
    </row>
    <row r="7" spans="1:16" x14ac:dyDescent="0.25">
      <c r="A7" s="170"/>
      <c r="B7" s="58" t="s">
        <v>38</v>
      </c>
      <c r="C7" s="52"/>
      <c r="D7" s="52"/>
      <c r="E7" s="52"/>
      <c r="F7" s="52"/>
      <c r="G7" s="52"/>
      <c r="H7" s="52"/>
      <c r="I7" s="52"/>
      <c r="J7" s="52"/>
      <c r="K7" s="52">
        <v>1E-3</v>
      </c>
      <c r="L7" s="52"/>
      <c r="M7" s="52"/>
      <c r="N7" s="52"/>
      <c r="O7" s="52">
        <v>0.02</v>
      </c>
      <c r="P7" s="52"/>
    </row>
    <row r="8" spans="1:16" x14ac:dyDescent="0.25">
      <c r="A8" s="170"/>
      <c r="B8" s="52" t="s">
        <v>17</v>
      </c>
      <c r="C8" s="52"/>
      <c r="D8" s="52"/>
      <c r="E8" s="52"/>
      <c r="F8" s="52"/>
      <c r="G8" s="52"/>
      <c r="H8" s="52"/>
      <c r="I8" s="52"/>
      <c r="J8" s="52"/>
      <c r="K8" s="52"/>
      <c r="L8" s="52">
        <v>0.04</v>
      </c>
      <c r="M8" s="52"/>
      <c r="N8" s="52"/>
      <c r="O8" s="52"/>
      <c r="P8" s="52"/>
    </row>
    <row r="9" spans="1:16" x14ac:dyDescent="0.25">
      <c r="A9" s="170"/>
      <c r="B9" s="58" t="s">
        <v>133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>
        <v>1</v>
      </c>
      <c r="N9" s="52"/>
      <c r="O9" s="52"/>
      <c r="P9" s="52"/>
    </row>
    <row r="10" spans="1:16" x14ac:dyDescent="0.25">
      <c r="A10" s="189"/>
      <c r="B10" s="58" t="s">
        <v>123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>
        <v>0.1</v>
      </c>
      <c r="O10" s="52"/>
      <c r="P10" s="52"/>
    </row>
    <row r="11" spans="1:16" ht="30" customHeight="1" x14ac:dyDescent="0.25">
      <c r="A11" s="164" t="s">
        <v>18</v>
      </c>
      <c r="B11" s="164"/>
      <c r="C11" s="52">
        <f>SUM(C4:C10)</f>
        <v>0.1</v>
      </c>
      <c r="D11" s="52">
        <f t="shared" ref="D11:L11" si="0">SUM(D4:D10)</f>
        <v>0.01</v>
      </c>
      <c r="E11" s="52">
        <f t="shared" si="0"/>
        <v>1.4700000000000001E-2</v>
      </c>
      <c r="F11" s="52">
        <f t="shared" si="0"/>
        <v>1.2500000000000001E-2</v>
      </c>
      <c r="G11" s="52">
        <f t="shared" si="0"/>
        <v>2.5000000000000001E-3</v>
      </c>
      <c r="H11" s="52">
        <f t="shared" si="0"/>
        <v>0.13969999999999999</v>
      </c>
      <c r="I11" s="52">
        <f t="shared" si="0"/>
        <v>3.8800000000000001E-2</v>
      </c>
      <c r="J11" s="52">
        <f t="shared" si="0"/>
        <v>3.5000000000000001E-3</v>
      </c>
      <c r="K11" s="52">
        <v>1E-3</v>
      </c>
      <c r="L11" s="52">
        <f t="shared" si="0"/>
        <v>0.04</v>
      </c>
      <c r="M11" s="52">
        <v>1</v>
      </c>
      <c r="N11" s="52">
        <v>0.1</v>
      </c>
      <c r="O11" s="52">
        <v>0.02</v>
      </c>
      <c r="P11" s="52"/>
    </row>
    <row r="12" spans="1:16" x14ac:dyDescent="0.25">
      <c r="A12" s="164" t="s">
        <v>19</v>
      </c>
      <c r="B12" s="164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16" x14ac:dyDescent="0.25">
      <c r="A13" s="164" t="s">
        <v>20</v>
      </c>
      <c r="B13" s="164"/>
      <c r="C13" s="52">
        <v>49</v>
      </c>
      <c r="D13" s="52">
        <v>85</v>
      </c>
      <c r="E13" s="52">
        <v>35</v>
      </c>
      <c r="F13" s="52">
        <v>80</v>
      </c>
      <c r="G13" s="52">
        <v>185</v>
      </c>
      <c r="H13" s="52">
        <v>240</v>
      </c>
      <c r="I13" s="52">
        <v>63</v>
      </c>
      <c r="J13" s="52">
        <v>610</v>
      </c>
      <c r="K13" s="52">
        <v>850</v>
      </c>
      <c r="L13" s="52">
        <v>35</v>
      </c>
      <c r="M13" s="52">
        <v>17</v>
      </c>
      <c r="N13" s="52">
        <v>140</v>
      </c>
      <c r="O13" s="52">
        <v>75</v>
      </c>
      <c r="P13" s="52"/>
    </row>
    <row r="14" spans="1:16" ht="30" customHeight="1" x14ac:dyDescent="0.25">
      <c r="A14" s="171" t="s">
        <v>126</v>
      </c>
      <c r="B14" s="164"/>
      <c r="C14" s="52">
        <v>4.9000000000000004</v>
      </c>
      <c r="D14" s="52">
        <v>0.85</v>
      </c>
      <c r="E14" s="52">
        <v>0.51449999999999996</v>
      </c>
      <c r="F14" s="52">
        <v>1</v>
      </c>
      <c r="G14" s="52">
        <v>0.46250000000000002</v>
      </c>
      <c r="H14" s="52">
        <v>33.527999999999999</v>
      </c>
      <c r="I14" s="52">
        <v>2.4443999999999999</v>
      </c>
      <c r="J14" s="52">
        <v>2.1349999999999998</v>
      </c>
      <c r="K14" s="52">
        <v>0.85</v>
      </c>
      <c r="L14" s="52">
        <v>1.4</v>
      </c>
      <c r="M14" s="52">
        <v>17</v>
      </c>
      <c r="N14" s="52">
        <v>14</v>
      </c>
      <c r="O14" s="52">
        <v>1.5</v>
      </c>
      <c r="P14" s="52"/>
    </row>
    <row r="15" spans="1:16" x14ac:dyDescent="0.25">
      <c r="A15" s="192" t="s">
        <v>135</v>
      </c>
      <c r="B15" s="164"/>
      <c r="C15" s="71">
        <v>73</v>
      </c>
      <c r="D15" s="71">
        <v>73</v>
      </c>
      <c r="E15" s="71">
        <v>73</v>
      </c>
      <c r="F15" s="71">
        <v>73</v>
      </c>
      <c r="G15" s="71">
        <v>73</v>
      </c>
      <c r="H15" s="71">
        <v>73</v>
      </c>
      <c r="I15" s="71">
        <v>73</v>
      </c>
      <c r="J15" s="71">
        <v>73</v>
      </c>
      <c r="K15" s="71">
        <v>73</v>
      </c>
      <c r="L15" s="71">
        <v>73</v>
      </c>
      <c r="M15" s="71">
        <v>73</v>
      </c>
      <c r="N15" s="71">
        <v>73</v>
      </c>
      <c r="O15" s="71">
        <v>73</v>
      </c>
      <c r="P15" s="71"/>
    </row>
    <row r="16" spans="1:16" x14ac:dyDescent="0.25">
      <c r="A16" s="192" t="s">
        <v>136</v>
      </c>
      <c r="B16" s="164"/>
      <c r="C16" s="71">
        <v>7.3</v>
      </c>
      <c r="D16" s="71">
        <v>0.73</v>
      </c>
      <c r="E16" s="71">
        <v>1.0730999999999999</v>
      </c>
      <c r="F16" s="71">
        <v>0.91249999999999998</v>
      </c>
      <c r="G16" s="71">
        <v>0.1825</v>
      </c>
      <c r="H16" s="71">
        <v>10.1981</v>
      </c>
      <c r="I16" s="71">
        <v>2.8323999999999998</v>
      </c>
      <c r="J16" s="71">
        <v>0.29199999999999998</v>
      </c>
      <c r="K16" s="71">
        <v>7.2999999999999995E-2</v>
      </c>
      <c r="L16" s="71">
        <v>5</v>
      </c>
      <c r="M16" s="71">
        <v>73</v>
      </c>
      <c r="N16" s="71">
        <v>7.3</v>
      </c>
      <c r="O16" s="71">
        <v>1.46</v>
      </c>
      <c r="P16" s="71"/>
    </row>
    <row r="17" spans="1:16" x14ac:dyDescent="0.25">
      <c r="A17" s="192" t="s">
        <v>137</v>
      </c>
      <c r="B17" s="164"/>
      <c r="C17" s="71">
        <v>357.7</v>
      </c>
      <c r="D17" s="71">
        <v>62.05</v>
      </c>
      <c r="E17" s="71">
        <v>37.558500000000002</v>
      </c>
      <c r="F17" s="71">
        <v>73</v>
      </c>
      <c r="G17" s="71">
        <v>33.762500000000003</v>
      </c>
      <c r="H17" s="71">
        <v>2447.5439999999999</v>
      </c>
      <c r="I17" s="71">
        <v>178.44120000000001</v>
      </c>
      <c r="J17" s="71">
        <v>178.12</v>
      </c>
      <c r="K17" s="71">
        <v>62.05</v>
      </c>
      <c r="L17" s="71">
        <v>175</v>
      </c>
      <c r="M17" s="71">
        <v>1241</v>
      </c>
      <c r="N17" s="71">
        <v>1022</v>
      </c>
      <c r="O17" s="71">
        <v>109.5</v>
      </c>
      <c r="P17" s="71">
        <f>SUM(C17:O17)</f>
        <v>5977.7262000000001</v>
      </c>
    </row>
  </sheetData>
  <mergeCells count="12">
    <mergeCell ref="A11:B11"/>
    <mergeCell ref="A1:B1"/>
    <mergeCell ref="C1:P2"/>
    <mergeCell ref="A2:B2"/>
    <mergeCell ref="A3:B3"/>
    <mergeCell ref="A4:A10"/>
    <mergeCell ref="A15:B15"/>
    <mergeCell ref="A16:B16"/>
    <mergeCell ref="A17:B17"/>
    <mergeCell ref="A12:B12"/>
    <mergeCell ref="A13:B13"/>
    <mergeCell ref="A14:B14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zoomScale="90" zoomScaleNormal="90" workbookViewId="0">
      <selection activeCell="B5" sqref="B5"/>
    </sheetView>
  </sheetViews>
  <sheetFormatPr defaultRowHeight="15" x14ac:dyDescent="0.25"/>
  <cols>
    <col min="1" max="1" width="7.42578125" customWidth="1"/>
    <col min="2" max="2" width="11.7109375" customWidth="1"/>
    <col min="3" max="3" width="6.140625" customWidth="1"/>
    <col min="4" max="4" width="6.85546875" customWidth="1"/>
    <col min="5" max="5" width="7.140625" customWidth="1"/>
    <col min="6" max="6" width="6" customWidth="1"/>
    <col min="7" max="7" width="7.42578125" customWidth="1"/>
    <col min="8" max="8" width="6.7109375" customWidth="1"/>
    <col min="9" max="9" width="6.5703125" customWidth="1"/>
    <col min="10" max="10" width="6" customWidth="1"/>
    <col min="11" max="11" width="6.85546875" customWidth="1"/>
    <col min="12" max="12" width="6.7109375" customWidth="1"/>
    <col min="13" max="13" width="6.42578125" customWidth="1"/>
    <col min="14" max="14" width="6.5703125" customWidth="1"/>
    <col min="15" max="15" width="6.7109375" customWidth="1"/>
    <col min="16" max="16" width="6.85546875" customWidth="1"/>
    <col min="17" max="17" width="6.28515625" customWidth="1"/>
    <col min="18" max="18" width="8.140625" customWidth="1"/>
  </cols>
  <sheetData>
    <row r="1" spans="1:18" ht="15" customHeight="1" x14ac:dyDescent="0.25">
      <c r="A1" s="172">
        <v>44462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8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1:18" ht="63.75" x14ac:dyDescent="0.25">
      <c r="A3" s="184" t="s">
        <v>110</v>
      </c>
      <c r="B3" s="164"/>
      <c r="C3" s="43" t="s">
        <v>58</v>
      </c>
      <c r="D3" s="43" t="s">
        <v>59</v>
      </c>
      <c r="E3" s="43" t="s">
        <v>67</v>
      </c>
      <c r="F3" s="43" t="s">
        <v>68</v>
      </c>
      <c r="G3" s="43" t="s">
        <v>69</v>
      </c>
      <c r="H3" s="46" t="s">
        <v>104</v>
      </c>
      <c r="I3" s="43" t="s">
        <v>60</v>
      </c>
      <c r="J3" s="43" t="s">
        <v>52</v>
      </c>
      <c r="K3" s="44" t="s">
        <v>71</v>
      </c>
      <c r="L3" s="43" t="s">
        <v>72</v>
      </c>
      <c r="M3" s="43" t="s">
        <v>54</v>
      </c>
      <c r="N3" s="43" t="s">
        <v>38</v>
      </c>
      <c r="O3" s="43" t="s">
        <v>73</v>
      </c>
      <c r="P3" s="43" t="s">
        <v>50</v>
      </c>
      <c r="Q3" s="61" t="s">
        <v>132</v>
      </c>
      <c r="R3" s="53" t="s">
        <v>127</v>
      </c>
    </row>
    <row r="4" spans="1:18" ht="60" x14ac:dyDescent="0.25">
      <c r="A4" s="169" t="s">
        <v>22</v>
      </c>
      <c r="B4" s="42" t="s">
        <v>64</v>
      </c>
      <c r="C4" s="60">
        <v>1.2E-2</v>
      </c>
      <c r="D4" s="60">
        <v>2.5000000000000001E-3</v>
      </c>
      <c r="E4" s="60">
        <v>2.4299999999999999E-2</v>
      </c>
      <c r="F4" s="60">
        <v>0.107</v>
      </c>
      <c r="G4" s="60">
        <v>1.2500000000000001E-2</v>
      </c>
      <c r="H4" s="60">
        <v>6.0000000000000001E-3</v>
      </c>
      <c r="I4" s="60"/>
      <c r="J4" s="60">
        <v>6.0000000000000001E-3</v>
      </c>
      <c r="K4" s="60"/>
      <c r="L4" s="60"/>
      <c r="M4" s="60"/>
      <c r="N4" s="60"/>
      <c r="O4" s="60"/>
      <c r="P4" s="60">
        <v>1E-3</v>
      </c>
      <c r="Q4" s="60"/>
      <c r="R4" s="60"/>
    </row>
    <row r="5" spans="1:18" ht="30" customHeight="1" x14ac:dyDescent="0.25">
      <c r="A5" s="170"/>
      <c r="B5" s="126" t="s">
        <v>164</v>
      </c>
      <c r="C5" s="60">
        <v>5.0000000000000001E-3</v>
      </c>
      <c r="D5" s="60"/>
      <c r="E5" s="60"/>
      <c r="F5" s="60"/>
      <c r="G5" s="60"/>
      <c r="H5" s="60"/>
      <c r="I5" s="60">
        <v>0.12</v>
      </c>
      <c r="J5" s="60"/>
      <c r="K5" s="60"/>
      <c r="L5" s="60">
        <v>5.0000000000000001E-3</v>
      </c>
      <c r="M5" s="60"/>
      <c r="N5" s="60"/>
      <c r="O5" s="60"/>
      <c r="P5" s="60">
        <v>1E-3</v>
      </c>
      <c r="Q5" s="60"/>
      <c r="R5" s="60"/>
    </row>
    <row r="6" spans="1:18" ht="45" x14ac:dyDescent="0.25">
      <c r="A6" s="170"/>
      <c r="B6" s="42" t="s">
        <v>65</v>
      </c>
      <c r="C6" s="60"/>
      <c r="D6" s="60"/>
      <c r="E6" s="60"/>
      <c r="F6" s="60"/>
      <c r="G6" s="60"/>
      <c r="H6" s="60"/>
      <c r="I6" s="60"/>
      <c r="J6" s="60"/>
      <c r="K6" s="60">
        <v>5.0999999999999997E-2</v>
      </c>
      <c r="L6" s="60">
        <v>5.3E-3</v>
      </c>
      <c r="M6" s="60"/>
      <c r="N6" s="60"/>
      <c r="O6" s="60"/>
      <c r="P6" s="60">
        <v>1E-3</v>
      </c>
      <c r="Q6" s="60"/>
      <c r="R6" s="60"/>
    </row>
    <row r="7" spans="1:18" x14ac:dyDescent="0.25">
      <c r="A7" s="170"/>
      <c r="B7" s="74" t="s">
        <v>132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>
        <v>1</v>
      </c>
      <c r="R7" s="71"/>
    </row>
    <row r="8" spans="1:18" ht="30" customHeight="1" x14ac:dyDescent="0.25">
      <c r="A8" s="170"/>
      <c r="B8" s="42" t="s">
        <v>66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>
        <v>1E-3</v>
      </c>
      <c r="O8" s="60">
        <v>2.5000000000000001E-2</v>
      </c>
      <c r="P8" s="60"/>
      <c r="Q8" s="60"/>
      <c r="R8" s="60"/>
    </row>
    <row r="9" spans="1:18" ht="15" customHeight="1" x14ac:dyDescent="0.25">
      <c r="A9" s="170"/>
      <c r="B9" s="60" t="s">
        <v>17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>
        <v>0.04</v>
      </c>
      <c r="N9" s="60"/>
      <c r="O9" s="60"/>
      <c r="P9" s="60"/>
      <c r="Q9" s="60"/>
      <c r="R9" s="60"/>
    </row>
    <row r="10" spans="1:18" ht="30" customHeight="1" x14ac:dyDescent="0.25">
      <c r="A10" s="164" t="s">
        <v>18</v>
      </c>
      <c r="B10" s="164"/>
      <c r="C10" s="60">
        <f t="shared" ref="C10:N10" si="0">SUM(C4:C9)</f>
        <v>1.7000000000000001E-2</v>
      </c>
      <c r="D10" s="60">
        <f t="shared" si="0"/>
        <v>2.5000000000000001E-3</v>
      </c>
      <c r="E10" s="60">
        <f t="shared" si="0"/>
        <v>2.4299999999999999E-2</v>
      </c>
      <c r="F10" s="60">
        <f t="shared" si="0"/>
        <v>0.107</v>
      </c>
      <c r="G10" s="60">
        <f t="shared" si="0"/>
        <v>1.2500000000000001E-2</v>
      </c>
      <c r="H10" s="60">
        <f t="shared" si="0"/>
        <v>6.0000000000000001E-3</v>
      </c>
      <c r="I10" s="60">
        <f t="shared" si="0"/>
        <v>0.12</v>
      </c>
      <c r="J10" s="60">
        <f t="shared" si="0"/>
        <v>6.0000000000000001E-3</v>
      </c>
      <c r="K10" s="60">
        <f t="shared" si="0"/>
        <v>5.0999999999999997E-2</v>
      </c>
      <c r="L10" s="60">
        <f t="shared" si="0"/>
        <v>1.03E-2</v>
      </c>
      <c r="M10" s="60">
        <f t="shared" si="0"/>
        <v>0.04</v>
      </c>
      <c r="N10" s="60">
        <f t="shared" si="0"/>
        <v>1E-3</v>
      </c>
      <c r="O10" s="60">
        <v>2.5000000000000001E-2</v>
      </c>
      <c r="P10" s="60">
        <v>3.0000000000000001E-3</v>
      </c>
      <c r="Q10" s="60">
        <v>1</v>
      </c>
      <c r="R10" s="60"/>
    </row>
    <row r="11" spans="1:18" x14ac:dyDescent="0.25">
      <c r="A11" s="164" t="s">
        <v>19</v>
      </c>
      <c r="B11" s="164"/>
      <c r="C11" s="60">
        <v>1.7000000000000001E-2</v>
      </c>
      <c r="D11" s="60">
        <f>SUM(D5:D10)</f>
        <v>2.5000000000000001E-3</v>
      </c>
      <c r="E11" s="60">
        <f>SUM(E5:E10)</f>
        <v>2.4299999999999999E-2</v>
      </c>
      <c r="F11" s="60">
        <f>SUM(F5:F10)</f>
        <v>0.107</v>
      </c>
      <c r="G11" s="60">
        <f>SUM(G5:G10)</f>
        <v>1.2500000000000001E-2</v>
      </c>
      <c r="H11" s="60">
        <f>SUM(H5:H10)</f>
        <v>6.0000000000000001E-3</v>
      </c>
      <c r="I11" s="60">
        <v>0.12</v>
      </c>
      <c r="J11" s="60">
        <f>SUM(J5:J10)</f>
        <v>6.0000000000000001E-3</v>
      </c>
      <c r="K11" s="60">
        <v>5.0999999999999997E-2</v>
      </c>
      <c r="L11" s="60">
        <v>0.01</v>
      </c>
      <c r="M11" s="60">
        <v>0.04</v>
      </c>
      <c r="N11" s="60">
        <v>1E-3</v>
      </c>
      <c r="O11" s="60">
        <v>2.5000000000000001E-2</v>
      </c>
      <c r="P11" s="60">
        <v>3.0000000000000001E-3</v>
      </c>
      <c r="Q11" s="60">
        <v>1</v>
      </c>
      <c r="R11" s="60"/>
    </row>
    <row r="12" spans="1:18" x14ac:dyDescent="0.25">
      <c r="A12" s="164" t="s">
        <v>20</v>
      </c>
      <c r="B12" s="164"/>
      <c r="C12" s="60">
        <v>35</v>
      </c>
      <c r="D12" s="60">
        <v>185</v>
      </c>
      <c r="E12" s="60">
        <v>400</v>
      </c>
      <c r="F12" s="60">
        <v>49</v>
      </c>
      <c r="G12" s="60">
        <v>80</v>
      </c>
      <c r="H12" s="60">
        <v>150</v>
      </c>
      <c r="I12" s="60">
        <v>240</v>
      </c>
      <c r="J12" s="60">
        <v>73</v>
      </c>
      <c r="K12" s="60">
        <v>85</v>
      </c>
      <c r="L12" s="60">
        <v>610</v>
      </c>
      <c r="M12" s="60">
        <v>35</v>
      </c>
      <c r="N12" s="60">
        <v>850</v>
      </c>
      <c r="O12" s="60">
        <v>75</v>
      </c>
      <c r="P12" s="60">
        <v>15</v>
      </c>
      <c r="Q12" s="60">
        <v>17</v>
      </c>
      <c r="R12" s="60"/>
    </row>
    <row r="13" spans="1:18" ht="30" customHeight="1" x14ac:dyDescent="0.25">
      <c r="A13" s="171" t="s">
        <v>125</v>
      </c>
      <c r="B13" s="164"/>
      <c r="C13" s="60">
        <v>0.59499999999999997</v>
      </c>
      <c r="D13" s="60">
        <v>0.16250000000000001</v>
      </c>
      <c r="E13" s="60">
        <v>9.7200000000000006</v>
      </c>
      <c r="F13" s="60">
        <v>5.2430000000000003</v>
      </c>
      <c r="G13" s="60">
        <v>1</v>
      </c>
      <c r="H13" s="60">
        <v>0.9</v>
      </c>
      <c r="I13" s="60">
        <v>28.8</v>
      </c>
      <c r="J13" s="60">
        <v>0.438</v>
      </c>
      <c r="K13" s="60">
        <v>4.335</v>
      </c>
      <c r="L13" s="60">
        <v>6.2830000000000004</v>
      </c>
      <c r="M13" s="60">
        <v>1.4</v>
      </c>
      <c r="N13" s="60">
        <v>0.85</v>
      </c>
      <c r="O13" s="60">
        <v>1.875</v>
      </c>
      <c r="P13" s="60">
        <v>4.4999999999999998E-2</v>
      </c>
      <c r="Q13" s="60">
        <v>17</v>
      </c>
      <c r="R13" s="60"/>
    </row>
    <row r="14" spans="1:18" x14ac:dyDescent="0.25">
      <c r="A14" s="192" t="s">
        <v>135</v>
      </c>
      <c r="B14" s="164"/>
      <c r="C14" s="71">
        <v>74</v>
      </c>
      <c r="D14" s="71">
        <v>74</v>
      </c>
      <c r="E14" s="71">
        <v>74</v>
      </c>
      <c r="F14" s="71">
        <v>74</v>
      </c>
      <c r="G14" s="71">
        <v>74</v>
      </c>
      <c r="H14" s="71">
        <v>74</v>
      </c>
      <c r="I14" s="71">
        <v>74</v>
      </c>
      <c r="J14" s="71">
        <v>74</v>
      </c>
      <c r="K14" s="71">
        <v>74</v>
      </c>
      <c r="L14" s="71">
        <v>74</v>
      </c>
      <c r="M14" s="71">
        <v>74</v>
      </c>
      <c r="N14" s="71">
        <v>74</v>
      </c>
      <c r="O14" s="71">
        <v>74</v>
      </c>
      <c r="P14" s="71">
        <v>74</v>
      </c>
      <c r="Q14" s="71">
        <v>74</v>
      </c>
      <c r="R14" s="71"/>
    </row>
    <row r="15" spans="1:18" x14ac:dyDescent="0.25">
      <c r="A15" s="192" t="s">
        <v>136</v>
      </c>
      <c r="B15" s="164"/>
      <c r="C15" s="71">
        <v>1.258</v>
      </c>
      <c r="D15" s="71">
        <v>0.222</v>
      </c>
      <c r="E15" s="71">
        <v>1.776</v>
      </c>
      <c r="F15" s="71">
        <v>8.14</v>
      </c>
      <c r="G15" s="71">
        <v>0.92500000000000004</v>
      </c>
      <c r="H15" s="71">
        <v>0.44400000000000001</v>
      </c>
      <c r="I15" s="71">
        <v>8.8800000000000008</v>
      </c>
      <c r="J15" s="71">
        <v>0.74</v>
      </c>
      <c r="K15" s="71">
        <v>3.774</v>
      </c>
      <c r="L15" s="71">
        <v>0.74</v>
      </c>
      <c r="M15" s="71">
        <v>5</v>
      </c>
      <c r="N15" s="71">
        <v>7.3999999999999996E-2</v>
      </c>
      <c r="O15" s="71">
        <v>1.85</v>
      </c>
      <c r="P15" s="71">
        <v>0.222</v>
      </c>
      <c r="Q15" s="71">
        <v>74</v>
      </c>
      <c r="R15" s="71"/>
    </row>
    <row r="16" spans="1:18" x14ac:dyDescent="0.25">
      <c r="A16" s="192" t="s">
        <v>137</v>
      </c>
      <c r="B16" s="164"/>
      <c r="C16" s="71">
        <v>44.03</v>
      </c>
      <c r="D16" s="71">
        <v>41.07</v>
      </c>
      <c r="E16" s="71">
        <v>710.4</v>
      </c>
      <c r="F16" s="71">
        <v>398.86</v>
      </c>
      <c r="G16" s="71">
        <v>74</v>
      </c>
      <c r="H16" s="71">
        <v>66.599999999999994</v>
      </c>
      <c r="I16" s="71">
        <v>2131.1999999999998</v>
      </c>
      <c r="J16" s="71">
        <v>54.02</v>
      </c>
      <c r="K16" s="71">
        <v>320.79000000000002</v>
      </c>
      <c r="L16" s="71">
        <v>451.4</v>
      </c>
      <c r="M16" s="71">
        <v>175</v>
      </c>
      <c r="N16" s="71">
        <v>62.9</v>
      </c>
      <c r="O16" s="71">
        <v>138.75</v>
      </c>
      <c r="P16" s="71">
        <v>3.33</v>
      </c>
      <c r="Q16" s="71">
        <v>1258</v>
      </c>
      <c r="R16" s="71">
        <f>SUM(C16:Q16)</f>
        <v>5930.3499999999995</v>
      </c>
    </row>
  </sheetData>
  <mergeCells count="12">
    <mergeCell ref="A10:B10"/>
    <mergeCell ref="A1:B1"/>
    <mergeCell ref="C1:Q2"/>
    <mergeCell ref="A2:B2"/>
    <mergeCell ref="A3:B3"/>
    <mergeCell ref="A4:A9"/>
    <mergeCell ref="A14:B14"/>
    <mergeCell ref="A15:B15"/>
    <mergeCell ref="A16:B16"/>
    <mergeCell ref="A11:B11"/>
    <mergeCell ref="A12:B12"/>
    <mergeCell ref="A13:B13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zoomScale="90" zoomScaleNormal="90" workbookViewId="0">
      <selection activeCell="C16" sqref="C16:Q16"/>
    </sheetView>
  </sheetViews>
  <sheetFormatPr defaultRowHeight="15" x14ac:dyDescent="0.25"/>
  <cols>
    <col min="2" max="2" width="11.28515625" customWidth="1"/>
    <col min="3" max="4" width="7.140625" customWidth="1"/>
    <col min="5" max="5" width="7.5703125" customWidth="1"/>
    <col min="6" max="6" width="8.140625" customWidth="1"/>
    <col min="7" max="7" width="7.85546875" customWidth="1"/>
    <col min="8" max="9" width="7.7109375" customWidth="1"/>
    <col min="10" max="10" width="7.42578125" customWidth="1"/>
    <col min="11" max="11" width="7.7109375" customWidth="1"/>
    <col min="12" max="12" width="7.85546875" customWidth="1"/>
    <col min="13" max="13" width="7.28515625" customWidth="1"/>
    <col min="14" max="14" width="6.28515625" customWidth="1"/>
    <col min="15" max="15" width="6.5703125" customWidth="1"/>
    <col min="16" max="16" width="5.42578125" customWidth="1"/>
    <col min="17" max="17" width="8.85546875" customWidth="1"/>
  </cols>
  <sheetData>
    <row r="1" spans="1:17" ht="15" customHeight="1" x14ac:dyDescent="0.25">
      <c r="A1" s="198">
        <v>44463</v>
      </c>
      <c r="B1" s="199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7" ht="15" customHeight="1" x14ac:dyDescent="0.25">
      <c r="A2" s="200" t="s">
        <v>0</v>
      </c>
      <c r="B2" s="201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1:17" ht="60" customHeight="1" x14ac:dyDescent="0.25">
      <c r="A3" s="197" t="s">
        <v>111</v>
      </c>
      <c r="B3" s="197"/>
      <c r="C3" s="62" t="s">
        <v>69</v>
      </c>
      <c r="D3" s="62" t="s">
        <v>59</v>
      </c>
      <c r="E3" s="62" t="s">
        <v>67</v>
      </c>
      <c r="F3" s="62" t="s">
        <v>68</v>
      </c>
      <c r="G3" s="62" t="s">
        <v>77</v>
      </c>
      <c r="H3" s="62" t="s">
        <v>58</v>
      </c>
      <c r="I3" s="62" t="s">
        <v>9</v>
      </c>
      <c r="J3" s="62" t="s">
        <v>50</v>
      </c>
      <c r="K3" s="63" t="s">
        <v>70</v>
      </c>
      <c r="L3" s="62" t="s">
        <v>48</v>
      </c>
      <c r="M3" s="62" t="s">
        <v>38</v>
      </c>
      <c r="N3" s="62" t="s">
        <v>14</v>
      </c>
      <c r="O3" s="62" t="s">
        <v>54</v>
      </c>
      <c r="P3" s="64" t="s">
        <v>62</v>
      </c>
      <c r="Q3" s="64" t="s">
        <v>131</v>
      </c>
    </row>
    <row r="4" spans="1:17" ht="30" customHeight="1" x14ac:dyDescent="0.25">
      <c r="A4" s="202" t="s">
        <v>22</v>
      </c>
      <c r="B4" s="65" t="s">
        <v>74</v>
      </c>
      <c r="C4" s="65">
        <v>1.2500000000000001E-2</v>
      </c>
      <c r="D4" s="65">
        <v>5.0000000000000001E-3</v>
      </c>
      <c r="E4" s="65">
        <v>0.03</v>
      </c>
      <c r="F4" s="65">
        <v>0.12</v>
      </c>
      <c r="G4" s="65">
        <v>5.0000000000000001E-3</v>
      </c>
      <c r="H4" s="65">
        <v>6.0000000000000001E-3</v>
      </c>
      <c r="I4" s="65"/>
      <c r="J4" s="65"/>
      <c r="K4" s="65"/>
      <c r="L4" s="65"/>
      <c r="M4" s="65"/>
      <c r="N4" s="65"/>
      <c r="O4" s="65"/>
      <c r="P4" s="65"/>
      <c r="Q4" s="65"/>
    </row>
    <row r="5" spans="1:17" ht="45" x14ac:dyDescent="0.25">
      <c r="A5" s="203"/>
      <c r="B5" s="65" t="s">
        <v>134</v>
      </c>
      <c r="C5" s="65"/>
      <c r="D5" s="65"/>
      <c r="E5" s="65"/>
      <c r="F5" s="65">
        <v>0.114</v>
      </c>
      <c r="G5" s="65"/>
      <c r="H5" s="65"/>
      <c r="I5" s="65">
        <v>4.0000000000000001E-3</v>
      </c>
      <c r="J5" s="65">
        <v>1E-3</v>
      </c>
      <c r="K5" s="65"/>
      <c r="L5" s="65"/>
      <c r="M5" s="65"/>
      <c r="N5" s="65"/>
      <c r="O5" s="65"/>
      <c r="P5" s="65"/>
      <c r="Q5" s="65"/>
    </row>
    <row r="6" spans="1:17" ht="30" customHeight="1" x14ac:dyDescent="0.25">
      <c r="A6" s="203"/>
      <c r="B6" s="65" t="s">
        <v>54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>
        <v>0.04</v>
      </c>
      <c r="P6" s="65"/>
      <c r="Q6" s="65"/>
    </row>
    <row r="7" spans="1:17" ht="45" x14ac:dyDescent="0.25">
      <c r="A7" s="203"/>
      <c r="B7" s="65" t="s">
        <v>76</v>
      </c>
      <c r="C7" s="65"/>
      <c r="D7" s="65">
        <v>2.5000000000000001E-3</v>
      </c>
      <c r="E7" s="65">
        <v>7.9000000000000001E-2</v>
      </c>
      <c r="F7" s="65"/>
      <c r="G7" s="65"/>
      <c r="H7" s="65">
        <v>8.9999999999999993E-3</v>
      </c>
      <c r="I7" s="65"/>
      <c r="J7" s="65"/>
      <c r="K7" s="65">
        <v>6.0000000000000001E-3</v>
      </c>
      <c r="L7" s="65">
        <v>2E-3</v>
      </c>
      <c r="M7" s="65"/>
      <c r="N7" s="65"/>
      <c r="O7" s="65"/>
      <c r="P7" s="65"/>
      <c r="Q7" s="65"/>
    </row>
    <row r="8" spans="1:17" ht="30" customHeight="1" x14ac:dyDescent="0.25">
      <c r="A8" s="203"/>
      <c r="B8" s="65" t="s">
        <v>38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>
        <v>1E-3</v>
      </c>
      <c r="N8" s="65">
        <v>0.02</v>
      </c>
      <c r="O8" s="65"/>
      <c r="P8" s="65"/>
      <c r="Q8" s="65"/>
    </row>
    <row r="9" spans="1:17" x14ac:dyDescent="0.25">
      <c r="A9" s="203"/>
      <c r="B9" s="65" t="s">
        <v>62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>
        <v>0.1</v>
      </c>
      <c r="Q9" s="65"/>
    </row>
    <row r="10" spans="1:17" ht="30" customHeight="1" x14ac:dyDescent="0.25">
      <c r="A10" s="197" t="s">
        <v>18</v>
      </c>
      <c r="B10" s="197"/>
      <c r="C10" s="65">
        <f t="shared" ref="C10:N10" si="0">SUM(C4:C9)</f>
        <v>1.2500000000000001E-2</v>
      </c>
      <c r="D10" s="65">
        <f t="shared" si="0"/>
        <v>7.4999999999999997E-3</v>
      </c>
      <c r="E10" s="65">
        <f t="shared" si="0"/>
        <v>0.109</v>
      </c>
      <c r="F10" s="65">
        <f t="shared" si="0"/>
        <v>0.23399999999999999</v>
      </c>
      <c r="G10" s="65">
        <f t="shared" si="0"/>
        <v>5.0000000000000001E-3</v>
      </c>
      <c r="H10" s="65">
        <f t="shared" si="0"/>
        <v>1.4999999999999999E-2</v>
      </c>
      <c r="I10" s="65">
        <f t="shared" si="0"/>
        <v>4.0000000000000001E-3</v>
      </c>
      <c r="J10" s="65">
        <f t="shared" si="0"/>
        <v>1E-3</v>
      </c>
      <c r="K10" s="65">
        <f t="shared" si="0"/>
        <v>6.0000000000000001E-3</v>
      </c>
      <c r="L10" s="65">
        <f t="shared" si="0"/>
        <v>2E-3</v>
      </c>
      <c r="M10" s="65">
        <f t="shared" si="0"/>
        <v>1E-3</v>
      </c>
      <c r="N10" s="65">
        <f t="shared" si="0"/>
        <v>0.02</v>
      </c>
      <c r="O10" s="65">
        <v>0.04</v>
      </c>
      <c r="P10" s="65">
        <v>0.1</v>
      </c>
      <c r="Q10" s="65"/>
    </row>
    <row r="11" spans="1:17" ht="15" customHeight="1" x14ac:dyDescent="0.25">
      <c r="A11" s="197" t="s">
        <v>19</v>
      </c>
      <c r="B11" s="197"/>
      <c r="C11" s="65">
        <f>SUM(C5:C10)</f>
        <v>1.2500000000000001E-2</v>
      </c>
      <c r="D11" s="65">
        <v>8.0000000000000002E-3</v>
      </c>
      <c r="E11" s="65">
        <v>0.109</v>
      </c>
      <c r="F11" s="65">
        <v>0.23400000000000001</v>
      </c>
      <c r="G11" s="65">
        <f>SUM(G5:G10)</f>
        <v>5.0000000000000001E-3</v>
      </c>
      <c r="H11" s="65">
        <v>1.4999999999999999E-2</v>
      </c>
      <c r="I11" s="65">
        <v>4.0000000000000001E-3</v>
      </c>
      <c r="J11" s="65">
        <v>1E-3</v>
      </c>
      <c r="K11" s="65">
        <v>6.0000000000000001E-3</v>
      </c>
      <c r="L11" s="65">
        <v>2E-3</v>
      </c>
      <c r="M11" s="65">
        <v>1E-3</v>
      </c>
      <c r="N11" s="65">
        <v>0.02</v>
      </c>
      <c r="O11" s="65">
        <v>0.04</v>
      </c>
      <c r="P11" s="65">
        <v>0.1</v>
      </c>
      <c r="Q11" s="65"/>
    </row>
    <row r="12" spans="1:17" x14ac:dyDescent="0.25">
      <c r="A12" s="197" t="s">
        <v>20</v>
      </c>
      <c r="B12" s="197"/>
      <c r="C12" s="65">
        <v>80</v>
      </c>
      <c r="D12" s="65">
        <v>185</v>
      </c>
      <c r="E12" s="65">
        <v>400</v>
      </c>
      <c r="F12" s="65">
        <v>49</v>
      </c>
      <c r="G12" s="65">
        <v>49</v>
      </c>
      <c r="H12" s="65">
        <v>35</v>
      </c>
      <c r="I12" s="65">
        <v>610</v>
      </c>
      <c r="J12" s="65">
        <v>15</v>
      </c>
      <c r="K12" s="65">
        <v>150</v>
      </c>
      <c r="L12" s="65">
        <v>45</v>
      </c>
      <c r="M12" s="65">
        <v>850</v>
      </c>
      <c r="N12" s="65">
        <v>75</v>
      </c>
      <c r="O12" s="65">
        <v>35</v>
      </c>
      <c r="P12" s="65">
        <v>95</v>
      </c>
      <c r="Q12" s="65"/>
    </row>
    <row r="13" spans="1:17" ht="30" customHeight="1" x14ac:dyDescent="0.25">
      <c r="A13" s="197" t="s">
        <v>130</v>
      </c>
      <c r="B13" s="197"/>
      <c r="C13" s="65">
        <v>1</v>
      </c>
      <c r="D13" s="65">
        <v>1.3875</v>
      </c>
      <c r="E13" s="65">
        <v>43.6</v>
      </c>
      <c r="F13" s="65">
        <v>5.88</v>
      </c>
      <c r="G13" s="65">
        <v>0.245</v>
      </c>
      <c r="H13" s="65">
        <v>0.52500000000000002</v>
      </c>
      <c r="I13" s="65">
        <v>2.44</v>
      </c>
      <c r="J13" s="65">
        <v>1.4999999999999999E-2</v>
      </c>
      <c r="K13" s="65">
        <v>0.9</v>
      </c>
      <c r="L13" s="65">
        <v>0.09</v>
      </c>
      <c r="M13" s="65">
        <v>0.85</v>
      </c>
      <c r="N13" s="65">
        <v>1.5</v>
      </c>
      <c r="O13" s="65">
        <v>1.4</v>
      </c>
      <c r="P13" s="65">
        <v>9.5</v>
      </c>
      <c r="Q13" s="65"/>
    </row>
    <row r="14" spans="1:17" x14ac:dyDescent="0.25">
      <c r="A14" s="204" t="s">
        <v>135</v>
      </c>
      <c r="B14" s="197"/>
      <c r="C14" s="73">
        <v>74</v>
      </c>
      <c r="D14" s="73">
        <v>74</v>
      </c>
      <c r="E14" s="73">
        <v>74</v>
      </c>
      <c r="F14" s="73">
        <v>74</v>
      </c>
      <c r="G14" s="73">
        <v>74</v>
      </c>
      <c r="H14" s="73">
        <v>74</v>
      </c>
      <c r="I14" s="73">
        <v>74</v>
      </c>
      <c r="J14" s="73">
        <v>74</v>
      </c>
      <c r="K14" s="73">
        <v>74</v>
      </c>
      <c r="L14" s="73">
        <v>74</v>
      </c>
      <c r="M14" s="73">
        <v>74</v>
      </c>
      <c r="N14" s="73">
        <v>74</v>
      </c>
      <c r="O14" s="73">
        <v>74</v>
      </c>
      <c r="P14" s="73">
        <v>74</v>
      </c>
      <c r="Q14" s="73"/>
    </row>
    <row r="15" spans="1:17" x14ac:dyDescent="0.25">
      <c r="A15" s="204" t="s">
        <v>136</v>
      </c>
      <c r="B15" s="197"/>
      <c r="C15" s="73">
        <v>0.96199999999999997</v>
      </c>
      <c r="D15" s="73">
        <v>0.59199999999999997</v>
      </c>
      <c r="E15" s="73">
        <v>8.0660000000000007</v>
      </c>
      <c r="F15" s="73">
        <v>17.315999999999999</v>
      </c>
      <c r="G15" s="73">
        <v>0.37</v>
      </c>
      <c r="H15" s="73">
        <v>1.1100000000000001</v>
      </c>
      <c r="I15" s="73">
        <v>0.29599999999999999</v>
      </c>
      <c r="J15" s="73">
        <v>7.3999999999999996E-2</v>
      </c>
      <c r="K15" s="73">
        <v>0.44400000000000001</v>
      </c>
      <c r="L15" s="73">
        <v>0.14799999999999999</v>
      </c>
      <c r="M15" s="73">
        <v>7.3999999999999996E-2</v>
      </c>
      <c r="N15" s="73">
        <v>1.48</v>
      </c>
      <c r="O15" s="73">
        <v>5</v>
      </c>
      <c r="P15" s="73">
        <v>7.4</v>
      </c>
      <c r="Q15" s="73"/>
    </row>
    <row r="16" spans="1:17" x14ac:dyDescent="0.25">
      <c r="A16" s="204" t="s">
        <v>137</v>
      </c>
      <c r="B16" s="197"/>
      <c r="C16" s="73">
        <v>76.959999999999994</v>
      </c>
      <c r="D16" s="73">
        <v>109.52</v>
      </c>
      <c r="E16" s="73">
        <v>3226.4</v>
      </c>
      <c r="F16" s="73">
        <v>848.48400000000004</v>
      </c>
      <c r="G16" s="73">
        <v>18.13</v>
      </c>
      <c r="H16" s="73">
        <v>38.85</v>
      </c>
      <c r="I16" s="73">
        <v>180.56</v>
      </c>
      <c r="J16" s="73">
        <v>1.1100000000000001</v>
      </c>
      <c r="K16" s="73">
        <v>66.599999999999994</v>
      </c>
      <c r="L16" s="73">
        <v>6.66</v>
      </c>
      <c r="M16" s="73">
        <v>62.9</v>
      </c>
      <c r="N16" s="73">
        <v>111</v>
      </c>
      <c r="O16" s="73">
        <v>175</v>
      </c>
      <c r="P16" s="73">
        <v>703</v>
      </c>
      <c r="Q16" s="73">
        <f>SUM(C16:P16)</f>
        <v>5625.1740000000009</v>
      </c>
    </row>
  </sheetData>
  <mergeCells count="12">
    <mergeCell ref="A14:B14"/>
    <mergeCell ref="A15:B15"/>
    <mergeCell ref="A16:B16"/>
    <mergeCell ref="A11:B11"/>
    <mergeCell ref="A12:B12"/>
    <mergeCell ref="A13:B13"/>
    <mergeCell ref="A10:B10"/>
    <mergeCell ref="A1:B1"/>
    <mergeCell ref="C1:Q2"/>
    <mergeCell ref="A2:B2"/>
    <mergeCell ref="A3:B3"/>
    <mergeCell ref="A4:A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90" zoomScaleNormal="90" workbookViewId="0">
      <selection activeCell="C19" sqref="C19:Q19"/>
    </sheetView>
  </sheetViews>
  <sheetFormatPr defaultRowHeight="15" x14ac:dyDescent="0.25"/>
  <cols>
    <col min="1" max="1" width="6.140625" customWidth="1"/>
    <col min="2" max="2" width="17.140625" customWidth="1"/>
    <col min="3" max="17" width="7.7109375" customWidth="1"/>
  </cols>
  <sheetData>
    <row r="1" spans="1:17" ht="15" customHeight="1" thickBot="1" x14ac:dyDescent="0.3">
      <c r="A1" s="13"/>
      <c r="B1" s="14" t="s">
        <v>35</v>
      </c>
      <c r="C1" s="165" t="s">
        <v>36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80"/>
    </row>
    <row r="2" spans="1:17" ht="61.5" customHeight="1" thickBot="1" x14ac:dyDescent="0.3">
      <c r="A2" s="181" t="s">
        <v>34</v>
      </c>
      <c r="B2" s="182"/>
      <c r="C2" s="4" t="s">
        <v>23</v>
      </c>
      <c r="D2" s="5" t="s">
        <v>24</v>
      </c>
      <c r="E2" s="5" t="s">
        <v>6</v>
      </c>
      <c r="F2" s="5" t="s">
        <v>7</v>
      </c>
      <c r="G2" s="5" t="s">
        <v>25</v>
      </c>
      <c r="H2" s="5" t="s">
        <v>26</v>
      </c>
      <c r="I2" s="5" t="s">
        <v>12</v>
      </c>
      <c r="J2" s="5" t="s">
        <v>27</v>
      </c>
      <c r="K2" s="5" t="s">
        <v>28</v>
      </c>
      <c r="L2" s="5" t="s">
        <v>29</v>
      </c>
      <c r="M2" s="21" t="s">
        <v>38</v>
      </c>
      <c r="N2" s="5" t="s">
        <v>30</v>
      </c>
      <c r="O2" s="5" t="s">
        <v>31</v>
      </c>
      <c r="P2" s="6" t="s">
        <v>32</v>
      </c>
      <c r="Q2" s="57" t="s">
        <v>128</v>
      </c>
    </row>
    <row r="3" spans="1:17" ht="31.5" customHeight="1" thickBot="1" x14ac:dyDescent="0.3">
      <c r="A3" s="183" t="s">
        <v>22</v>
      </c>
      <c r="B3" s="32" t="s">
        <v>40</v>
      </c>
      <c r="C3" s="11">
        <v>0.1</v>
      </c>
      <c r="D3" s="11">
        <v>5.0000000000000001E-3</v>
      </c>
      <c r="E3" s="24">
        <v>1.2500000000000001E-2</v>
      </c>
      <c r="F3" s="11">
        <v>1.2E-2</v>
      </c>
      <c r="G3" s="11">
        <v>5.0000000000000001E-3</v>
      </c>
      <c r="H3" s="11"/>
      <c r="I3" s="11"/>
      <c r="J3" s="11"/>
      <c r="K3" s="11"/>
      <c r="L3" s="11">
        <v>1E-3</v>
      </c>
      <c r="M3" s="12"/>
      <c r="N3" s="10"/>
      <c r="O3" s="10"/>
      <c r="P3" s="10"/>
      <c r="Q3" s="10"/>
    </row>
    <row r="4" spans="1:17" ht="18" customHeight="1" thickBot="1" x14ac:dyDescent="0.3">
      <c r="A4" s="183"/>
      <c r="B4" s="7"/>
      <c r="C4" s="10"/>
      <c r="D4" s="10"/>
      <c r="E4" s="10"/>
      <c r="F4" s="10"/>
      <c r="G4" s="10"/>
      <c r="H4" s="10"/>
      <c r="I4" s="10"/>
      <c r="J4" s="10"/>
      <c r="K4" s="10"/>
      <c r="L4" s="10"/>
      <c r="M4" s="3"/>
      <c r="N4" s="3"/>
      <c r="O4" s="3"/>
      <c r="P4" s="3"/>
      <c r="Q4" s="3"/>
    </row>
    <row r="5" spans="1:17" ht="28.5" customHeight="1" thickBot="1" x14ac:dyDescent="0.3">
      <c r="A5" s="183"/>
      <c r="B5" s="19" t="s">
        <v>37</v>
      </c>
      <c r="C5" s="3"/>
      <c r="D5" s="3"/>
      <c r="E5" s="3"/>
      <c r="F5" s="3"/>
      <c r="G5" s="3"/>
      <c r="H5" s="3">
        <v>0.04</v>
      </c>
      <c r="I5" s="3"/>
      <c r="J5" s="3">
        <v>6.0999999999999999E-2</v>
      </c>
      <c r="K5" s="3">
        <v>5.3E-3</v>
      </c>
      <c r="L5" s="3">
        <v>1E-3</v>
      </c>
      <c r="M5" s="3"/>
      <c r="N5" s="3"/>
      <c r="O5" s="3"/>
      <c r="P5" s="3"/>
      <c r="Q5" s="3"/>
    </row>
    <row r="6" spans="1:17" ht="15.75" thickBot="1" x14ac:dyDescent="0.3">
      <c r="A6" s="183"/>
      <c r="B6" s="7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thickBot="1" x14ac:dyDescent="0.3">
      <c r="A7" s="183"/>
      <c r="B7" s="25"/>
      <c r="C7" s="26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6"/>
    </row>
    <row r="8" spans="1:17" ht="15" customHeight="1" thickBot="1" x14ac:dyDescent="0.3">
      <c r="A8" s="183"/>
      <c r="B8" s="28"/>
      <c r="C8" s="26"/>
      <c r="D8" s="26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1"/>
    </row>
    <row r="9" spans="1:17" ht="15.75" thickBot="1" x14ac:dyDescent="0.3">
      <c r="A9" s="183"/>
      <c r="B9" s="7"/>
      <c r="C9" s="3"/>
      <c r="D9" s="3"/>
      <c r="E9" s="8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9"/>
    </row>
    <row r="10" spans="1:17" ht="17.25" customHeight="1" thickBot="1" x14ac:dyDescent="0.3">
      <c r="A10" s="183"/>
      <c r="B10" s="20" t="s">
        <v>39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22">
        <v>1E-3</v>
      </c>
      <c r="N10" s="22"/>
      <c r="O10" s="22"/>
      <c r="P10" s="22">
        <v>0.02</v>
      </c>
      <c r="Q10" s="3"/>
    </row>
    <row r="11" spans="1:17" ht="15.75" thickBot="1" x14ac:dyDescent="0.3">
      <c r="A11" s="183"/>
      <c r="B11" s="7" t="s">
        <v>33</v>
      </c>
      <c r="C11" s="3"/>
      <c r="D11" s="3"/>
      <c r="E11" s="3"/>
      <c r="F11" s="3"/>
      <c r="G11" s="3"/>
      <c r="H11" s="3"/>
      <c r="I11" s="3">
        <v>0.04</v>
      </c>
      <c r="J11" s="3"/>
      <c r="K11" s="3"/>
      <c r="L11" s="3"/>
      <c r="M11" s="3"/>
      <c r="N11" s="3"/>
      <c r="O11" s="3"/>
      <c r="P11" s="3"/>
      <c r="Q11" s="3"/>
    </row>
    <row r="12" spans="1:17" ht="15.75" thickBot="1" x14ac:dyDescent="0.3">
      <c r="A12" s="183"/>
      <c r="B12" s="7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30" customHeight="1" x14ac:dyDescent="0.25">
      <c r="A13" s="176" t="s">
        <v>18</v>
      </c>
      <c r="B13" s="177"/>
      <c r="C13" s="3">
        <v>0.1</v>
      </c>
      <c r="D13" s="3">
        <v>5.0000000000000001E-3</v>
      </c>
      <c r="E13" s="3">
        <v>1.2500000000000001E-2</v>
      </c>
      <c r="F13" s="3">
        <v>1.2E-2</v>
      </c>
      <c r="G13" s="3">
        <v>5.0000000000000001E-3</v>
      </c>
      <c r="H13" s="3">
        <v>0.04</v>
      </c>
      <c r="I13" s="3">
        <v>0.04</v>
      </c>
      <c r="J13" s="3">
        <v>6.0999999999999999E-2</v>
      </c>
      <c r="K13" s="3">
        <v>5.3E-3</v>
      </c>
      <c r="L13" s="3">
        <v>2E-3</v>
      </c>
      <c r="M13" s="3">
        <v>1E-3</v>
      </c>
      <c r="N13" s="3"/>
      <c r="O13" s="3"/>
      <c r="P13" s="3">
        <v>0.02</v>
      </c>
      <c r="Q13" s="3"/>
    </row>
    <row r="14" spans="1:17" ht="15" customHeight="1" x14ac:dyDescent="0.25">
      <c r="A14" s="176" t="s">
        <v>19</v>
      </c>
      <c r="B14" s="177"/>
      <c r="C14" s="23">
        <v>0.1</v>
      </c>
      <c r="D14" s="41">
        <v>5.0000000000000001E-3</v>
      </c>
      <c r="E14" s="41">
        <v>1.2500000000000001E-2</v>
      </c>
      <c r="F14" s="41">
        <v>1.2E-2</v>
      </c>
      <c r="G14" s="41">
        <v>5.0000000000000001E-3</v>
      </c>
      <c r="H14" s="41">
        <v>0.04</v>
      </c>
      <c r="I14" s="41">
        <v>0.04</v>
      </c>
      <c r="J14" s="41">
        <v>6.0999999999999999E-2</v>
      </c>
      <c r="K14" s="41">
        <v>5.3E-3</v>
      </c>
      <c r="L14" s="41">
        <v>2E-3</v>
      </c>
      <c r="M14" s="41">
        <v>1E-3</v>
      </c>
      <c r="N14" s="41"/>
      <c r="O14" s="41"/>
      <c r="P14" s="41">
        <v>0.02</v>
      </c>
      <c r="Q14" s="3"/>
    </row>
    <row r="15" spans="1:17" ht="15.75" customHeight="1" x14ac:dyDescent="0.25">
      <c r="A15" s="176" t="s">
        <v>20</v>
      </c>
      <c r="B15" s="177"/>
      <c r="C15" s="3">
        <v>49</v>
      </c>
      <c r="D15" s="3">
        <v>78</v>
      </c>
      <c r="E15" s="3">
        <v>80</v>
      </c>
      <c r="F15" s="3">
        <v>35</v>
      </c>
      <c r="G15" s="3">
        <v>185</v>
      </c>
      <c r="H15" s="3">
        <v>400</v>
      </c>
      <c r="I15" s="3">
        <v>35</v>
      </c>
      <c r="J15" s="3">
        <v>92</v>
      </c>
      <c r="K15" s="3">
        <v>610</v>
      </c>
      <c r="L15" s="3">
        <v>15</v>
      </c>
      <c r="M15" s="3">
        <v>850</v>
      </c>
      <c r="N15" s="3">
        <v>90</v>
      </c>
      <c r="O15" s="3">
        <v>360</v>
      </c>
      <c r="P15" s="3">
        <v>75</v>
      </c>
      <c r="Q15" s="3"/>
    </row>
    <row r="16" spans="1:17" ht="30" customHeight="1" x14ac:dyDescent="0.25">
      <c r="A16" s="179" t="s">
        <v>129</v>
      </c>
      <c r="B16" s="177"/>
      <c r="C16" s="3">
        <v>4.9000000000000004</v>
      </c>
      <c r="D16" s="3">
        <v>0.39</v>
      </c>
      <c r="E16" s="3">
        <v>1</v>
      </c>
      <c r="F16" s="3">
        <v>0.42</v>
      </c>
      <c r="G16" s="3">
        <v>0.92500000000000004</v>
      </c>
      <c r="H16" s="3">
        <v>16</v>
      </c>
      <c r="I16" s="3">
        <v>1.4</v>
      </c>
      <c r="J16" s="3">
        <v>5.6120000000000001</v>
      </c>
      <c r="K16" s="3">
        <v>3.2330000000000001</v>
      </c>
      <c r="L16" s="3">
        <v>0.03</v>
      </c>
      <c r="M16" s="3">
        <v>0.85</v>
      </c>
      <c r="N16" s="3"/>
      <c r="O16" s="3"/>
      <c r="P16" s="3">
        <v>1.5</v>
      </c>
      <c r="Q16" s="3"/>
    </row>
    <row r="17" spans="1:17" x14ac:dyDescent="0.25">
      <c r="A17" s="178" t="s">
        <v>135</v>
      </c>
      <c r="B17" s="177"/>
      <c r="C17" s="66">
        <v>70</v>
      </c>
      <c r="D17" s="66">
        <v>70</v>
      </c>
      <c r="E17" s="66">
        <v>70</v>
      </c>
      <c r="F17" s="66">
        <v>70</v>
      </c>
      <c r="G17" s="66">
        <v>70</v>
      </c>
      <c r="H17" s="66">
        <v>70</v>
      </c>
      <c r="I17" s="66">
        <v>70</v>
      </c>
      <c r="J17" s="66">
        <v>70</v>
      </c>
      <c r="K17" s="66">
        <v>70</v>
      </c>
      <c r="L17" s="66">
        <v>70</v>
      </c>
      <c r="M17" s="66">
        <v>70</v>
      </c>
      <c r="N17" s="66">
        <v>70</v>
      </c>
      <c r="O17" s="66">
        <v>70</v>
      </c>
      <c r="P17" s="66">
        <v>70</v>
      </c>
      <c r="Q17" s="66"/>
    </row>
    <row r="18" spans="1:17" x14ac:dyDescent="0.25">
      <c r="A18" s="178" t="s">
        <v>136</v>
      </c>
      <c r="B18" s="177"/>
      <c r="C18" s="66">
        <v>7</v>
      </c>
      <c r="D18" s="66">
        <v>0.35</v>
      </c>
      <c r="E18" s="66">
        <v>0.875</v>
      </c>
      <c r="F18" s="66">
        <v>0.84</v>
      </c>
      <c r="G18" s="66">
        <v>0.35</v>
      </c>
      <c r="H18" s="66">
        <v>2.8</v>
      </c>
      <c r="I18" s="66">
        <v>5</v>
      </c>
      <c r="J18" s="66">
        <v>4.2699999999999996</v>
      </c>
      <c r="K18" s="66">
        <v>0.371</v>
      </c>
      <c r="L18" s="66">
        <v>0.14000000000000001</v>
      </c>
      <c r="M18" s="66">
        <v>7.0000000000000007E-2</v>
      </c>
      <c r="N18" s="66"/>
      <c r="O18" s="66"/>
      <c r="P18" s="66">
        <v>1.4</v>
      </c>
      <c r="Q18" s="66"/>
    </row>
    <row r="19" spans="1:17" x14ac:dyDescent="0.25">
      <c r="A19" s="178" t="s">
        <v>137</v>
      </c>
      <c r="B19" s="177"/>
      <c r="C19" s="66">
        <v>343</v>
      </c>
      <c r="D19" s="66">
        <v>27.3</v>
      </c>
      <c r="E19" s="66">
        <v>70</v>
      </c>
      <c r="F19" s="66">
        <v>29.4</v>
      </c>
      <c r="G19" s="66">
        <v>64.75</v>
      </c>
      <c r="H19" s="66">
        <v>1120</v>
      </c>
      <c r="I19" s="66">
        <v>175</v>
      </c>
      <c r="J19" s="66">
        <v>392.84</v>
      </c>
      <c r="K19" s="66">
        <v>226.31</v>
      </c>
      <c r="L19" s="66">
        <v>2.1</v>
      </c>
      <c r="M19" s="66">
        <v>59.5</v>
      </c>
      <c r="N19" s="66">
        <v>0</v>
      </c>
      <c r="O19" s="66">
        <v>0</v>
      </c>
      <c r="P19" s="66">
        <v>105</v>
      </c>
      <c r="Q19" s="68">
        <f>SUM(C19:P19)</f>
        <v>2615.1999999999998</v>
      </c>
    </row>
  </sheetData>
  <mergeCells count="10">
    <mergeCell ref="A17:B17"/>
    <mergeCell ref="A18:B18"/>
    <mergeCell ref="A19:B19"/>
    <mergeCell ref="A16:B16"/>
    <mergeCell ref="C1:Q1"/>
    <mergeCell ref="A2:B2"/>
    <mergeCell ref="A3:A12"/>
    <mergeCell ref="A13:B13"/>
    <mergeCell ref="A14:B14"/>
    <mergeCell ref="A15:B15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P16" sqref="P16"/>
    </sheetView>
  </sheetViews>
  <sheetFormatPr defaultRowHeight="15" x14ac:dyDescent="0.25"/>
  <cols>
    <col min="2" max="2" width="14.140625" customWidth="1"/>
    <col min="3" max="3" width="7.42578125" customWidth="1"/>
    <col min="4" max="5" width="7.5703125" customWidth="1"/>
    <col min="6" max="7" width="7.85546875" customWidth="1"/>
    <col min="8" max="9" width="7.140625" customWidth="1"/>
    <col min="10" max="10" width="6.85546875" customWidth="1"/>
    <col min="11" max="11" width="6" customWidth="1"/>
    <col min="12" max="12" width="6.42578125" customWidth="1"/>
    <col min="13" max="13" width="6.140625" customWidth="1"/>
    <col min="14" max="14" width="5.85546875" customWidth="1"/>
    <col min="15" max="15" width="6.28515625" customWidth="1"/>
  </cols>
  <sheetData>
    <row r="1" spans="1:16" ht="15" customHeight="1" x14ac:dyDescent="0.25">
      <c r="A1" s="172">
        <v>44464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</row>
    <row r="2" spans="1:16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16" ht="51" x14ac:dyDescent="0.25">
      <c r="A3" s="184" t="s">
        <v>109</v>
      </c>
      <c r="B3" s="164"/>
      <c r="C3" s="38" t="s">
        <v>56</v>
      </c>
      <c r="D3" s="38" t="s">
        <v>57</v>
      </c>
      <c r="E3" s="38" t="s">
        <v>58</v>
      </c>
      <c r="F3" s="2" t="s">
        <v>6</v>
      </c>
      <c r="G3" s="38" t="s">
        <v>59</v>
      </c>
      <c r="H3" s="82" t="s">
        <v>67</v>
      </c>
      <c r="I3" s="38" t="s">
        <v>61</v>
      </c>
      <c r="J3" s="38" t="s">
        <v>53</v>
      </c>
      <c r="K3" s="38" t="s">
        <v>62</v>
      </c>
      <c r="L3" s="2" t="s">
        <v>12</v>
      </c>
      <c r="M3" s="82" t="s">
        <v>50</v>
      </c>
      <c r="N3" s="82" t="s">
        <v>73</v>
      </c>
      <c r="O3" s="82" t="s">
        <v>38</v>
      </c>
      <c r="P3" s="2"/>
    </row>
    <row r="4" spans="1:16" ht="75" x14ac:dyDescent="0.25">
      <c r="A4" s="185" t="s">
        <v>47</v>
      </c>
      <c r="B4" s="34" t="s">
        <v>43</v>
      </c>
      <c r="C4" s="78">
        <v>0.1</v>
      </c>
      <c r="D4" s="78">
        <v>1.4999999999999999E-2</v>
      </c>
      <c r="E4" s="78">
        <v>1.2E-2</v>
      </c>
      <c r="F4" s="78"/>
      <c r="G4" s="78">
        <v>5.6599999999999998E-2</v>
      </c>
      <c r="H4" s="78"/>
      <c r="I4" s="78"/>
      <c r="J4" s="78"/>
      <c r="K4" s="78"/>
      <c r="L4" s="78"/>
      <c r="M4" s="78"/>
      <c r="N4" s="78"/>
      <c r="O4" s="78"/>
      <c r="P4" s="78"/>
    </row>
    <row r="5" spans="1:16" ht="30" customHeight="1" x14ac:dyDescent="0.25">
      <c r="A5" s="170"/>
      <c r="B5" s="81" t="s">
        <v>83</v>
      </c>
      <c r="C5" s="78"/>
      <c r="D5" s="78"/>
      <c r="E5" s="78">
        <v>8.0000000000000002E-3</v>
      </c>
      <c r="F5" s="78">
        <v>1.2999999999999999E-2</v>
      </c>
      <c r="G5" s="78">
        <v>6.6E-3</v>
      </c>
      <c r="H5" s="78">
        <v>9.6000000000000002E-2</v>
      </c>
      <c r="I5" s="78">
        <v>4.4999999999999998E-2</v>
      </c>
      <c r="J5" s="78"/>
      <c r="K5" s="78"/>
      <c r="L5" s="78"/>
      <c r="M5" s="78">
        <v>2E-3</v>
      </c>
      <c r="N5" s="78"/>
      <c r="O5" s="78"/>
      <c r="P5" s="78"/>
    </row>
    <row r="6" spans="1:16" x14ac:dyDescent="0.25">
      <c r="A6" s="170"/>
      <c r="B6" s="81" t="s">
        <v>38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>
        <v>2.4E-2</v>
      </c>
      <c r="O6" s="78">
        <v>1E-3</v>
      </c>
      <c r="P6" s="78"/>
    </row>
    <row r="7" spans="1:16" x14ac:dyDescent="0.25">
      <c r="A7" s="170"/>
      <c r="B7" s="78" t="s">
        <v>17</v>
      </c>
      <c r="C7" s="78"/>
      <c r="D7" s="78"/>
      <c r="E7" s="78"/>
      <c r="F7" s="78"/>
      <c r="G7" s="78"/>
      <c r="H7" s="78"/>
      <c r="I7" s="78"/>
      <c r="J7" s="78"/>
      <c r="K7" s="78"/>
      <c r="L7" s="78">
        <v>0.03</v>
      </c>
      <c r="M7" s="78"/>
      <c r="N7" s="78"/>
      <c r="O7" s="78"/>
      <c r="P7" s="78"/>
    </row>
    <row r="8" spans="1:16" ht="30" customHeight="1" x14ac:dyDescent="0.25">
      <c r="A8" s="164" t="s">
        <v>18</v>
      </c>
      <c r="B8" s="164"/>
      <c r="C8" s="78">
        <f t="shared" ref="C8:L8" si="0">SUM(C4:C7)</f>
        <v>0.1</v>
      </c>
      <c r="D8" s="78">
        <f t="shared" si="0"/>
        <v>1.4999999999999999E-2</v>
      </c>
      <c r="E8" s="78">
        <f t="shared" si="0"/>
        <v>0.02</v>
      </c>
      <c r="F8" s="78">
        <f t="shared" si="0"/>
        <v>1.2999999999999999E-2</v>
      </c>
      <c r="G8" s="78">
        <f t="shared" si="0"/>
        <v>6.3199999999999992E-2</v>
      </c>
      <c r="H8" s="78">
        <f t="shared" si="0"/>
        <v>9.6000000000000002E-2</v>
      </c>
      <c r="I8" s="78">
        <f t="shared" si="0"/>
        <v>4.4999999999999998E-2</v>
      </c>
      <c r="J8" s="78">
        <f t="shared" si="0"/>
        <v>0</v>
      </c>
      <c r="K8" s="78">
        <f t="shared" si="0"/>
        <v>0</v>
      </c>
      <c r="L8" s="78">
        <f t="shared" si="0"/>
        <v>0.03</v>
      </c>
      <c r="M8" s="78">
        <v>2E-3</v>
      </c>
      <c r="N8" s="78">
        <v>2.4E-2</v>
      </c>
      <c r="O8" s="78">
        <v>1E-3</v>
      </c>
      <c r="P8" s="78"/>
    </row>
    <row r="9" spans="1:16" x14ac:dyDescent="0.25">
      <c r="A9" s="164" t="s">
        <v>19</v>
      </c>
      <c r="B9" s="164"/>
      <c r="C9" s="78">
        <f>SUM(C5:C8)</f>
        <v>0.1</v>
      </c>
      <c r="D9" s="78">
        <f>SUM(D5:D8)</f>
        <v>1.4999999999999999E-2</v>
      </c>
      <c r="E9" s="78">
        <v>0.02</v>
      </c>
      <c r="F9" s="78">
        <v>1.2999999999999999E-2</v>
      </c>
      <c r="G9" s="78">
        <v>6.3200000000000006E-2</v>
      </c>
      <c r="H9" s="78">
        <v>9.6000000000000002E-2</v>
      </c>
      <c r="I9" s="78">
        <v>4.4999999999999998E-2</v>
      </c>
      <c r="J9" s="78">
        <f>SUM(J5:J8)</f>
        <v>0</v>
      </c>
      <c r="K9" s="78">
        <f>SUM(K5:K8)</f>
        <v>0</v>
      </c>
      <c r="L9" s="78">
        <v>0.03</v>
      </c>
      <c r="M9" s="78">
        <v>2E-3</v>
      </c>
      <c r="N9" s="78">
        <v>2.4E-2</v>
      </c>
      <c r="O9" s="78">
        <v>1E-3</v>
      </c>
      <c r="P9" s="78"/>
    </row>
    <row r="10" spans="1:16" x14ac:dyDescent="0.25">
      <c r="A10" s="164" t="s">
        <v>20</v>
      </c>
      <c r="B10" s="164"/>
      <c r="C10" s="78">
        <v>49</v>
      </c>
      <c r="D10" s="78">
        <v>85</v>
      </c>
      <c r="E10" s="78">
        <v>35</v>
      </c>
      <c r="F10" s="78">
        <v>80</v>
      </c>
      <c r="G10" s="78">
        <v>185</v>
      </c>
      <c r="H10" s="78">
        <v>240</v>
      </c>
      <c r="I10" s="78">
        <v>63</v>
      </c>
      <c r="J10" s="78">
        <v>610</v>
      </c>
      <c r="K10" s="78">
        <v>95</v>
      </c>
      <c r="L10" s="78">
        <v>35</v>
      </c>
      <c r="M10" s="78">
        <v>15</v>
      </c>
      <c r="N10" s="78">
        <v>75</v>
      </c>
      <c r="O10" s="78">
        <v>850</v>
      </c>
      <c r="P10" s="78"/>
    </row>
    <row r="11" spans="1:16" ht="30" customHeight="1" x14ac:dyDescent="0.25">
      <c r="A11" s="171" t="s">
        <v>126</v>
      </c>
      <c r="B11" s="164"/>
      <c r="C11" s="141">
        <f>C9*C10</f>
        <v>4.9000000000000004</v>
      </c>
      <c r="D11" s="141">
        <f t="shared" ref="D11:M11" si="1">D9*D10</f>
        <v>1.2749999999999999</v>
      </c>
      <c r="E11" s="141">
        <f t="shared" si="1"/>
        <v>0.70000000000000007</v>
      </c>
      <c r="F11" s="141">
        <f t="shared" si="1"/>
        <v>1.04</v>
      </c>
      <c r="G11" s="141">
        <f t="shared" si="1"/>
        <v>11.692000000000002</v>
      </c>
      <c r="H11" s="141">
        <f t="shared" si="1"/>
        <v>23.04</v>
      </c>
      <c r="I11" s="141">
        <f t="shared" si="1"/>
        <v>2.835</v>
      </c>
      <c r="J11" s="141">
        <f t="shared" si="1"/>
        <v>0</v>
      </c>
      <c r="K11" s="141">
        <f t="shared" si="1"/>
        <v>0</v>
      </c>
      <c r="L11" s="141">
        <f t="shared" si="1"/>
        <v>1.05</v>
      </c>
      <c r="M11" s="141">
        <f t="shared" si="1"/>
        <v>0.03</v>
      </c>
      <c r="N11" s="141">
        <f>N9*N10</f>
        <v>1.8</v>
      </c>
      <c r="O11" s="141">
        <f>O9*O10</f>
        <v>0.85</v>
      </c>
      <c r="P11" s="78"/>
    </row>
    <row r="12" spans="1:16" x14ac:dyDescent="0.25">
      <c r="A12" s="163" t="s">
        <v>135</v>
      </c>
      <c r="B12" s="164"/>
      <c r="C12" s="78">
        <v>50</v>
      </c>
      <c r="D12" s="78">
        <v>50</v>
      </c>
      <c r="E12" s="78">
        <v>50</v>
      </c>
      <c r="F12" s="78">
        <v>50</v>
      </c>
      <c r="G12" s="78">
        <v>50</v>
      </c>
      <c r="H12" s="78">
        <v>50</v>
      </c>
      <c r="I12" s="78">
        <v>50</v>
      </c>
      <c r="J12" s="78">
        <v>50</v>
      </c>
      <c r="K12" s="78">
        <v>50</v>
      </c>
      <c r="L12" s="78">
        <v>50</v>
      </c>
      <c r="M12" s="78">
        <v>50</v>
      </c>
      <c r="N12" s="78">
        <v>50</v>
      </c>
      <c r="O12" s="78">
        <v>50</v>
      </c>
      <c r="P12" s="78"/>
    </row>
    <row r="13" spans="1:16" x14ac:dyDescent="0.25">
      <c r="A13" s="163" t="s">
        <v>136</v>
      </c>
      <c r="B13" s="164"/>
      <c r="C13" s="78">
        <v>5</v>
      </c>
      <c r="D13" s="78">
        <v>0.75</v>
      </c>
      <c r="E13" s="78">
        <v>1</v>
      </c>
      <c r="F13" s="78">
        <v>0.65</v>
      </c>
      <c r="G13" s="78">
        <v>3.16</v>
      </c>
      <c r="H13" s="78">
        <v>4.8</v>
      </c>
      <c r="I13" s="78">
        <v>2.25</v>
      </c>
      <c r="J13" s="78">
        <v>0.182</v>
      </c>
      <c r="K13" s="78">
        <v>9.36</v>
      </c>
      <c r="L13" s="78">
        <v>4</v>
      </c>
      <c r="M13" s="78">
        <v>0.1</v>
      </c>
      <c r="N13" s="78">
        <v>1.2</v>
      </c>
      <c r="O13" s="78">
        <v>0.05</v>
      </c>
      <c r="P13" s="78"/>
    </row>
    <row r="14" spans="1:16" x14ac:dyDescent="0.25">
      <c r="A14" s="163" t="s">
        <v>137</v>
      </c>
      <c r="B14" s="164"/>
      <c r="C14" s="78">
        <v>245</v>
      </c>
      <c r="D14" s="78">
        <v>63.75</v>
      </c>
      <c r="E14" s="78">
        <v>35</v>
      </c>
      <c r="F14" s="78">
        <v>52</v>
      </c>
      <c r="G14" s="78">
        <v>584.6</v>
      </c>
      <c r="H14" s="78">
        <v>1152</v>
      </c>
      <c r="I14" s="78">
        <v>141.75</v>
      </c>
      <c r="J14" s="78">
        <v>111.02</v>
      </c>
      <c r="K14" s="78">
        <v>889.2</v>
      </c>
      <c r="L14" s="78">
        <v>140</v>
      </c>
      <c r="M14" s="78">
        <v>1.5</v>
      </c>
      <c r="N14" s="78">
        <v>90</v>
      </c>
      <c r="O14" s="78">
        <v>42.5</v>
      </c>
      <c r="P14" s="78">
        <f>SUM(C14:O14)</f>
        <v>3548.3199999999997</v>
      </c>
    </row>
  </sheetData>
  <mergeCells count="12">
    <mergeCell ref="A14:B14"/>
    <mergeCell ref="A1:B1"/>
    <mergeCell ref="C1:P2"/>
    <mergeCell ref="A2:B2"/>
    <mergeCell ref="A3:B3"/>
    <mergeCell ref="A4:A7"/>
    <mergeCell ref="A8:B8"/>
    <mergeCell ref="A9:B9"/>
    <mergeCell ref="A10:B10"/>
    <mergeCell ref="A11:B11"/>
    <mergeCell ref="A12:B12"/>
    <mergeCell ref="A13:B13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C15" sqref="C15:L15"/>
    </sheetView>
  </sheetViews>
  <sheetFormatPr defaultRowHeight="15" x14ac:dyDescent="0.25"/>
  <cols>
    <col min="2" max="2" width="14.140625" customWidth="1"/>
    <col min="3" max="3" width="8.28515625" customWidth="1"/>
    <col min="4" max="5" width="7.28515625" customWidth="1"/>
    <col min="6" max="6" width="6.7109375" customWidth="1"/>
    <col min="7" max="7" width="7" customWidth="1"/>
    <col min="8" max="8" width="6.85546875" customWidth="1"/>
    <col min="9" max="9" width="6.42578125" customWidth="1"/>
    <col min="10" max="10" width="6.7109375" customWidth="1"/>
    <col min="11" max="11" width="6.28515625" customWidth="1"/>
    <col min="12" max="12" width="10.140625" customWidth="1"/>
  </cols>
  <sheetData>
    <row r="1" spans="1:12" ht="15" customHeight="1" x14ac:dyDescent="0.25">
      <c r="A1" s="172">
        <v>44466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</row>
    <row r="2" spans="1:12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</row>
    <row r="3" spans="1:12" ht="63.75" x14ac:dyDescent="0.25">
      <c r="A3" s="184" t="s">
        <v>112</v>
      </c>
      <c r="B3" s="164"/>
      <c r="C3" s="16" t="s">
        <v>48</v>
      </c>
      <c r="D3" s="43" t="s">
        <v>49</v>
      </c>
      <c r="E3" s="43" t="s">
        <v>50</v>
      </c>
      <c r="F3" s="43" t="s">
        <v>60</v>
      </c>
      <c r="G3" s="43" t="s">
        <v>53</v>
      </c>
      <c r="H3" s="43" t="s">
        <v>81</v>
      </c>
      <c r="I3" s="43" t="s">
        <v>54</v>
      </c>
      <c r="J3" s="83" t="s">
        <v>122</v>
      </c>
      <c r="K3" s="93" t="s">
        <v>132</v>
      </c>
      <c r="L3" s="56" t="s">
        <v>127</v>
      </c>
    </row>
    <row r="4" spans="1:12" ht="45" x14ac:dyDescent="0.25">
      <c r="A4" s="169" t="s">
        <v>22</v>
      </c>
      <c r="B4" s="42" t="s">
        <v>79</v>
      </c>
      <c r="C4" s="78">
        <v>2.3E-2</v>
      </c>
      <c r="D4" s="78">
        <v>0.156</v>
      </c>
      <c r="E4" s="78">
        <v>1E-3</v>
      </c>
      <c r="F4" s="78">
        <v>0.13300000000000001</v>
      </c>
      <c r="G4" s="78"/>
      <c r="H4" s="78"/>
      <c r="I4" s="78"/>
      <c r="J4" s="78"/>
      <c r="K4" s="78"/>
      <c r="L4" s="78"/>
    </row>
    <row r="5" spans="1:12" ht="45" x14ac:dyDescent="0.25">
      <c r="A5" s="170"/>
      <c r="B5" s="42" t="s">
        <v>80</v>
      </c>
      <c r="C5" s="78"/>
      <c r="D5" s="78"/>
      <c r="E5" s="78"/>
      <c r="F5" s="78"/>
      <c r="G5" s="78">
        <v>5.3E-3</v>
      </c>
      <c r="H5" s="78">
        <v>0.06</v>
      </c>
      <c r="I5" s="78"/>
      <c r="J5" s="78"/>
      <c r="K5" s="78"/>
      <c r="L5" s="78"/>
    </row>
    <row r="6" spans="1:12" x14ac:dyDescent="0.25">
      <c r="A6" s="170"/>
      <c r="B6" s="92" t="s">
        <v>132</v>
      </c>
      <c r="C6" s="87"/>
      <c r="D6" s="87"/>
      <c r="E6" s="87"/>
      <c r="F6" s="87"/>
      <c r="G6" s="87"/>
      <c r="H6" s="87"/>
      <c r="I6" s="87"/>
      <c r="J6" s="87"/>
      <c r="K6" s="87">
        <v>1</v>
      </c>
      <c r="L6" s="87"/>
    </row>
    <row r="7" spans="1:12" ht="30" customHeight="1" x14ac:dyDescent="0.25">
      <c r="A7" s="170"/>
      <c r="B7" s="81" t="s">
        <v>122</v>
      </c>
      <c r="C7" s="78"/>
      <c r="D7" s="78"/>
      <c r="E7" s="78"/>
      <c r="F7" s="78"/>
      <c r="G7" s="78"/>
      <c r="H7" s="78"/>
      <c r="I7" s="78"/>
      <c r="J7" s="78">
        <v>0.2</v>
      </c>
      <c r="K7" s="78"/>
      <c r="L7" s="78"/>
    </row>
    <row r="8" spans="1:12" ht="15" customHeight="1" x14ac:dyDescent="0.25">
      <c r="A8" s="170"/>
      <c r="B8" s="78" t="s">
        <v>17</v>
      </c>
      <c r="C8" s="78"/>
      <c r="D8" s="78"/>
      <c r="E8" s="78"/>
      <c r="F8" s="78"/>
      <c r="G8" s="78"/>
      <c r="H8" s="78"/>
      <c r="I8" s="78">
        <v>0.04</v>
      </c>
      <c r="J8" s="78"/>
      <c r="K8" s="78"/>
      <c r="L8" s="78"/>
    </row>
    <row r="9" spans="1:12" ht="30" customHeight="1" x14ac:dyDescent="0.25">
      <c r="A9" s="164" t="s">
        <v>18</v>
      </c>
      <c r="B9" s="164"/>
      <c r="C9" s="78">
        <f t="shared" ref="C9:E10" si="0">SUM(C4:C8)</f>
        <v>2.3E-2</v>
      </c>
      <c r="D9" s="78">
        <f t="shared" si="0"/>
        <v>0.156</v>
      </c>
      <c r="E9" s="78">
        <f t="shared" si="0"/>
        <v>1E-3</v>
      </c>
      <c r="F9" s="78">
        <v>0.13300000000000001</v>
      </c>
      <c r="G9" s="78">
        <f>SUM(G4:G8)</f>
        <v>5.3E-3</v>
      </c>
      <c r="H9" s="78">
        <f>SUM(H4:H8)</f>
        <v>0.06</v>
      </c>
      <c r="I9" s="78">
        <f>SUM(I4:I8)</f>
        <v>0.04</v>
      </c>
      <c r="J9" s="78">
        <f>SUM(J4:J8)</f>
        <v>0.2</v>
      </c>
      <c r="K9" s="78">
        <f>SUM(K4:K8)</f>
        <v>1</v>
      </c>
      <c r="L9" s="78"/>
    </row>
    <row r="10" spans="1:12" x14ac:dyDescent="0.25">
      <c r="A10" s="164" t="s">
        <v>19</v>
      </c>
      <c r="B10" s="164"/>
      <c r="C10" s="78">
        <f t="shared" si="0"/>
        <v>2.3E-2</v>
      </c>
      <c r="D10" s="78">
        <f t="shared" si="0"/>
        <v>0.156</v>
      </c>
      <c r="E10" s="78">
        <f t="shared" si="0"/>
        <v>1E-3</v>
      </c>
      <c r="F10" s="78">
        <f>SUM(F5:F9)</f>
        <v>0.13300000000000001</v>
      </c>
      <c r="G10" s="78">
        <v>5.3E-3</v>
      </c>
      <c r="H10" s="78">
        <v>0.06</v>
      </c>
      <c r="I10" s="78">
        <v>0.04</v>
      </c>
      <c r="J10" s="78">
        <v>0.2</v>
      </c>
      <c r="K10" s="78"/>
      <c r="L10" s="78"/>
    </row>
    <row r="11" spans="1:12" x14ac:dyDescent="0.25">
      <c r="A11" s="164" t="s">
        <v>20</v>
      </c>
      <c r="B11" s="164"/>
      <c r="C11" s="78">
        <v>45</v>
      </c>
      <c r="D11" s="78">
        <v>11</v>
      </c>
      <c r="E11" s="78">
        <v>15</v>
      </c>
      <c r="F11" s="78">
        <v>240</v>
      </c>
      <c r="G11" s="78">
        <v>610</v>
      </c>
      <c r="H11" s="78">
        <v>63</v>
      </c>
      <c r="I11" s="78">
        <v>35</v>
      </c>
      <c r="J11" s="78">
        <v>73</v>
      </c>
      <c r="K11" s="78">
        <v>17</v>
      </c>
      <c r="L11" s="78"/>
    </row>
    <row r="12" spans="1:12" ht="30" customHeight="1" x14ac:dyDescent="0.25">
      <c r="A12" s="171" t="s">
        <v>125</v>
      </c>
      <c r="B12" s="164"/>
      <c r="C12" s="78">
        <v>1.0349999999999999</v>
      </c>
      <c r="D12" s="78">
        <v>1.716</v>
      </c>
      <c r="E12" s="78">
        <v>1.4999999999999999E-2</v>
      </c>
      <c r="F12" s="78">
        <v>12</v>
      </c>
      <c r="G12" s="78">
        <v>3.2330000000000001</v>
      </c>
      <c r="H12" s="78">
        <v>3.78</v>
      </c>
      <c r="I12" s="78">
        <v>1.4</v>
      </c>
      <c r="J12" s="78">
        <v>1.5</v>
      </c>
      <c r="K12" s="78">
        <f t="shared" ref="K12" si="1">K10*K11</f>
        <v>0</v>
      </c>
      <c r="L12" s="36"/>
    </row>
    <row r="13" spans="1:12" x14ac:dyDescent="0.25">
      <c r="A13" s="191" t="s">
        <v>135</v>
      </c>
      <c r="B13" s="164"/>
      <c r="C13" s="78">
        <v>74</v>
      </c>
      <c r="D13" s="78">
        <v>74</v>
      </c>
      <c r="E13" s="78">
        <v>74</v>
      </c>
      <c r="F13" s="78">
        <v>74</v>
      </c>
      <c r="G13" s="78">
        <v>74</v>
      </c>
      <c r="H13" s="78">
        <v>74</v>
      </c>
      <c r="I13" s="78">
        <v>74</v>
      </c>
      <c r="J13" s="78">
        <v>74</v>
      </c>
      <c r="K13" s="78">
        <v>74</v>
      </c>
      <c r="L13" s="78"/>
    </row>
    <row r="14" spans="1:12" x14ac:dyDescent="0.25">
      <c r="A14" s="191" t="s">
        <v>136</v>
      </c>
      <c r="B14" s="164"/>
      <c r="C14" s="78">
        <v>1.702</v>
      </c>
      <c r="D14" s="78">
        <v>27</v>
      </c>
      <c r="E14" s="78">
        <v>7.3999999999999996E-2</v>
      </c>
      <c r="F14" s="78">
        <v>9.8420000000000005</v>
      </c>
      <c r="G14" s="78">
        <v>0.39219999999999999</v>
      </c>
      <c r="H14" s="78">
        <v>4.4400000000000004</v>
      </c>
      <c r="I14" s="78">
        <v>5</v>
      </c>
      <c r="J14" s="78">
        <v>14.8</v>
      </c>
      <c r="K14" s="78">
        <v>74</v>
      </c>
      <c r="L14" s="78"/>
    </row>
    <row r="15" spans="1:12" x14ac:dyDescent="0.25">
      <c r="A15" s="191" t="s">
        <v>137</v>
      </c>
      <c r="B15" s="164"/>
      <c r="C15" s="78">
        <v>76.59</v>
      </c>
      <c r="D15" s="78">
        <v>297</v>
      </c>
      <c r="E15" s="78">
        <v>1.1100000000000001</v>
      </c>
      <c r="F15" s="78">
        <v>2362.08</v>
      </c>
      <c r="G15" s="78">
        <v>239.24199999999999</v>
      </c>
      <c r="H15" s="78">
        <v>279.72000000000003</v>
      </c>
      <c r="I15" s="78">
        <v>175</v>
      </c>
      <c r="J15" s="78">
        <v>1080.04</v>
      </c>
      <c r="K15" s="78">
        <v>1258</v>
      </c>
      <c r="L15" s="78">
        <f>SUM(C15:K15)</f>
        <v>5768.7820000000002</v>
      </c>
    </row>
  </sheetData>
  <mergeCells count="12">
    <mergeCell ref="A15:B15"/>
    <mergeCell ref="A1:B1"/>
    <mergeCell ref="C1:L2"/>
    <mergeCell ref="A2:B2"/>
    <mergeCell ref="A3:B3"/>
    <mergeCell ref="A4:A8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O15" sqref="O15"/>
    </sheetView>
  </sheetViews>
  <sheetFormatPr defaultRowHeight="15" x14ac:dyDescent="0.25"/>
  <cols>
    <col min="2" max="2" width="14.140625" customWidth="1"/>
    <col min="3" max="3" width="7.85546875" customWidth="1"/>
    <col min="4" max="5" width="7.7109375" customWidth="1"/>
    <col min="6" max="6" width="8.140625" customWidth="1"/>
    <col min="7" max="7" width="7.85546875" customWidth="1"/>
    <col min="8" max="8" width="7.5703125" customWidth="1"/>
    <col min="9" max="9" width="8.140625" customWidth="1"/>
    <col min="10" max="10" width="8.28515625" customWidth="1"/>
    <col min="11" max="11" width="7.42578125" customWidth="1"/>
    <col min="12" max="12" width="7.28515625" customWidth="1"/>
    <col min="13" max="13" width="7" customWidth="1"/>
    <col min="14" max="14" width="7.42578125" customWidth="1"/>
    <col min="15" max="15" width="8.7109375" customWidth="1"/>
  </cols>
  <sheetData>
    <row r="1" spans="1:15" ht="15" customHeight="1" x14ac:dyDescent="0.25">
      <c r="A1" s="172">
        <v>44467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5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5" ht="41.25" x14ac:dyDescent="0.25">
      <c r="A3" s="184" t="s">
        <v>114</v>
      </c>
      <c r="B3" s="164"/>
      <c r="C3" s="43" t="s">
        <v>59</v>
      </c>
      <c r="D3" s="43" t="s">
        <v>58</v>
      </c>
      <c r="E3" s="43" t="s">
        <v>87</v>
      </c>
      <c r="F3" s="43" t="s">
        <v>68</v>
      </c>
      <c r="G3" s="43" t="s">
        <v>69</v>
      </c>
      <c r="H3" s="43" t="s">
        <v>67</v>
      </c>
      <c r="I3" s="43" t="s">
        <v>53</v>
      </c>
      <c r="J3" s="43" t="s">
        <v>88</v>
      </c>
      <c r="K3" s="120" t="s">
        <v>122</v>
      </c>
      <c r="L3" s="43" t="s">
        <v>54</v>
      </c>
      <c r="M3" s="121" t="s">
        <v>73</v>
      </c>
      <c r="N3" s="85" t="s">
        <v>50</v>
      </c>
      <c r="O3" s="17"/>
    </row>
    <row r="4" spans="1:15" ht="75" x14ac:dyDescent="0.25">
      <c r="A4" s="169" t="s">
        <v>22</v>
      </c>
      <c r="B4" s="119" t="s">
        <v>161</v>
      </c>
      <c r="C4" s="79">
        <v>5.0000000000000001E-3</v>
      </c>
      <c r="D4" s="79">
        <v>1.2E-2</v>
      </c>
      <c r="E4" s="79">
        <v>6.25E-2</v>
      </c>
      <c r="F4" s="79">
        <v>0.04</v>
      </c>
      <c r="G4" s="79">
        <v>1.2500000000000001E-2</v>
      </c>
      <c r="H4" s="79">
        <v>6.5000000000000002E-2</v>
      </c>
      <c r="I4" s="79"/>
      <c r="J4" s="79"/>
      <c r="K4" s="79"/>
      <c r="L4" s="79">
        <v>1.4E-2</v>
      </c>
      <c r="M4" s="79"/>
      <c r="N4" s="79">
        <v>0.02</v>
      </c>
      <c r="O4" s="79"/>
    </row>
    <row r="5" spans="1:15" ht="30" customHeight="1" x14ac:dyDescent="0.25">
      <c r="A5" s="170"/>
      <c r="B5" s="147" t="s">
        <v>185</v>
      </c>
      <c r="C5" s="79"/>
      <c r="D5" s="79"/>
      <c r="E5" s="79"/>
      <c r="F5" s="79"/>
      <c r="G5" s="79"/>
      <c r="H5" s="79">
        <v>6.5000000000000002E-2</v>
      </c>
      <c r="I5" s="79"/>
      <c r="J5" s="79"/>
      <c r="K5" s="79"/>
      <c r="L5" s="79"/>
      <c r="M5" s="79"/>
      <c r="N5" s="79"/>
      <c r="O5" s="79"/>
    </row>
    <row r="6" spans="1:15" ht="30" customHeight="1" x14ac:dyDescent="0.25">
      <c r="A6" s="170"/>
      <c r="B6" s="119" t="s">
        <v>163</v>
      </c>
      <c r="C6" s="79">
        <v>5.0000000000000001E-3</v>
      </c>
      <c r="D6" s="79"/>
      <c r="E6" s="79"/>
      <c r="F6" s="79">
        <v>0.17100000000000001</v>
      </c>
      <c r="G6" s="79"/>
      <c r="H6" s="79"/>
      <c r="I6" s="122">
        <v>5.0000000000000001E-3</v>
      </c>
      <c r="J6" s="79"/>
      <c r="K6" s="79"/>
      <c r="L6" s="79"/>
      <c r="M6" s="79"/>
      <c r="N6" s="79"/>
      <c r="O6" s="79"/>
    </row>
    <row r="7" spans="1:15" x14ac:dyDescent="0.25">
      <c r="A7" s="170"/>
      <c r="B7" s="119" t="s">
        <v>155</v>
      </c>
      <c r="C7" s="79"/>
      <c r="D7" s="79"/>
      <c r="E7" s="79"/>
      <c r="F7" s="79"/>
      <c r="G7" s="79"/>
      <c r="H7" s="79"/>
      <c r="I7" s="79"/>
      <c r="J7" s="79"/>
      <c r="K7" s="79">
        <v>0.2</v>
      </c>
      <c r="L7" s="79"/>
      <c r="M7" s="79">
        <v>1.4999999999999999E-2</v>
      </c>
      <c r="N7" s="79"/>
      <c r="O7" s="79"/>
    </row>
    <row r="8" spans="1:15" ht="15" customHeight="1" x14ac:dyDescent="0.25">
      <c r="A8" s="170"/>
      <c r="B8" s="79" t="s">
        <v>17</v>
      </c>
      <c r="C8" s="79"/>
      <c r="D8" s="79"/>
      <c r="E8" s="79"/>
      <c r="F8" s="79"/>
      <c r="G8" s="79"/>
      <c r="H8" s="79"/>
      <c r="I8" s="79"/>
      <c r="J8" s="79"/>
      <c r="K8" s="79"/>
      <c r="L8" s="79">
        <v>0.04</v>
      </c>
      <c r="M8" s="79"/>
      <c r="N8" s="79"/>
      <c r="O8" s="79"/>
    </row>
    <row r="9" spans="1:15" ht="30" customHeight="1" x14ac:dyDescent="0.25">
      <c r="A9" s="164" t="s">
        <v>18</v>
      </c>
      <c r="B9" s="164"/>
      <c r="C9" s="79">
        <v>0.01</v>
      </c>
      <c r="D9" s="123">
        <v>1.2E-2</v>
      </c>
      <c r="E9" s="79">
        <f t="shared" ref="E9:L10" si="0">SUM(E4:E8)</f>
        <v>6.25E-2</v>
      </c>
      <c r="F9" s="79">
        <f t="shared" si="0"/>
        <v>0.21100000000000002</v>
      </c>
      <c r="G9" s="79">
        <v>1.2500000000000001E-2</v>
      </c>
      <c r="H9" s="79">
        <f t="shared" si="0"/>
        <v>0.13</v>
      </c>
      <c r="I9" s="79">
        <f t="shared" si="0"/>
        <v>5.0000000000000001E-3</v>
      </c>
      <c r="J9" s="79">
        <f t="shared" si="0"/>
        <v>0</v>
      </c>
      <c r="K9" s="79">
        <f t="shared" si="0"/>
        <v>0.2</v>
      </c>
      <c r="L9" s="79">
        <f t="shared" si="0"/>
        <v>5.3999999999999999E-2</v>
      </c>
      <c r="M9" s="79">
        <v>1.4999999999999999E-2</v>
      </c>
      <c r="N9" s="79">
        <v>0.02</v>
      </c>
      <c r="O9" s="79"/>
    </row>
    <row r="10" spans="1:15" x14ac:dyDescent="0.25">
      <c r="A10" s="164" t="s">
        <v>19</v>
      </c>
      <c r="B10" s="164"/>
      <c r="C10" s="79">
        <v>0.01</v>
      </c>
      <c r="D10" s="79">
        <v>1.2E-2</v>
      </c>
      <c r="E10" s="79">
        <f t="shared" si="0"/>
        <v>6.25E-2</v>
      </c>
      <c r="F10" s="79">
        <v>0.21099999999999999</v>
      </c>
      <c r="G10" s="79">
        <v>1.2500000000000001E-2</v>
      </c>
      <c r="H10" s="79">
        <v>0.13</v>
      </c>
      <c r="I10" s="79">
        <v>5.0000000000000001E-3</v>
      </c>
      <c r="J10" s="79">
        <v>0</v>
      </c>
      <c r="K10" s="79">
        <v>0.2</v>
      </c>
      <c r="L10" s="79">
        <v>5.3999999999999999E-2</v>
      </c>
      <c r="M10" s="79">
        <v>1.4999999999999999E-2</v>
      </c>
      <c r="N10" s="79">
        <v>0.02</v>
      </c>
      <c r="O10" s="79"/>
    </row>
    <row r="11" spans="1:15" x14ac:dyDescent="0.25">
      <c r="A11" s="164" t="s">
        <v>20</v>
      </c>
      <c r="B11" s="164"/>
      <c r="C11" s="79">
        <v>185</v>
      </c>
      <c r="D11" s="79">
        <v>35</v>
      </c>
      <c r="E11" s="79">
        <v>48</v>
      </c>
      <c r="F11" s="79">
        <v>49</v>
      </c>
      <c r="G11" s="79">
        <v>80</v>
      </c>
      <c r="H11" s="79">
        <v>400</v>
      </c>
      <c r="I11" s="79">
        <v>610</v>
      </c>
      <c r="J11" s="79">
        <v>92</v>
      </c>
      <c r="K11" s="79">
        <v>73</v>
      </c>
      <c r="L11" s="79">
        <v>35</v>
      </c>
      <c r="M11" s="79">
        <v>75</v>
      </c>
      <c r="N11" s="79">
        <v>15</v>
      </c>
      <c r="O11" s="79"/>
    </row>
    <row r="12" spans="1:15" ht="30" customHeight="1" x14ac:dyDescent="0.25">
      <c r="A12" s="171" t="s">
        <v>125</v>
      </c>
      <c r="B12" s="164"/>
      <c r="C12" s="146">
        <f>C10*C11</f>
        <v>1.85</v>
      </c>
      <c r="D12" s="146">
        <f t="shared" ref="D12:M12" si="1">D10*D11</f>
        <v>0.42</v>
      </c>
      <c r="E12" s="146">
        <f t="shared" si="1"/>
        <v>3</v>
      </c>
      <c r="F12" s="146">
        <f t="shared" si="1"/>
        <v>10.339</v>
      </c>
      <c r="G12" s="146">
        <f t="shared" si="1"/>
        <v>1</v>
      </c>
      <c r="H12" s="146">
        <f t="shared" si="1"/>
        <v>52</v>
      </c>
      <c r="I12" s="146">
        <f t="shared" si="1"/>
        <v>3.0500000000000003</v>
      </c>
      <c r="J12" s="146">
        <f t="shared" si="1"/>
        <v>0</v>
      </c>
      <c r="K12" s="146">
        <f t="shared" si="1"/>
        <v>14.600000000000001</v>
      </c>
      <c r="L12" s="146">
        <f t="shared" si="1"/>
        <v>1.89</v>
      </c>
      <c r="M12" s="146">
        <f t="shared" si="1"/>
        <v>1.125</v>
      </c>
      <c r="N12" s="146">
        <f>N10*N11</f>
        <v>0.3</v>
      </c>
      <c r="O12" s="146"/>
    </row>
    <row r="13" spans="1:15" x14ac:dyDescent="0.25">
      <c r="A13" s="192" t="s">
        <v>135</v>
      </c>
      <c r="B13" s="164"/>
      <c r="C13" s="79">
        <v>74</v>
      </c>
      <c r="D13" s="79">
        <v>74</v>
      </c>
      <c r="E13" s="79">
        <v>74</v>
      </c>
      <c r="F13" s="79">
        <v>74</v>
      </c>
      <c r="G13" s="79">
        <v>74</v>
      </c>
      <c r="H13" s="79">
        <v>74</v>
      </c>
      <c r="I13" s="79">
        <v>74</v>
      </c>
      <c r="J13" s="79">
        <v>74</v>
      </c>
      <c r="K13" s="79">
        <v>74</v>
      </c>
      <c r="L13" s="79">
        <v>74</v>
      </c>
      <c r="M13" s="79">
        <v>74</v>
      </c>
      <c r="N13" s="79">
        <v>74</v>
      </c>
      <c r="O13" s="79"/>
    </row>
    <row r="14" spans="1:15" x14ac:dyDescent="0.25">
      <c r="A14" s="192" t="s">
        <v>136</v>
      </c>
      <c r="B14" s="164"/>
      <c r="C14" s="145">
        <f t="shared" ref="C14:N15" si="2">C10*C13</f>
        <v>0.74</v>
      </c>
      <c r="D14" s="146">
        <f t="shared" si="2"/>
        <v>0.88800000000000001</v>
      </c>
      <c r="E14" s="146">
        <f t="shared" si="2"/>
        <v>4.625</v>
      </c>
      <c r="F14" s="146">
        <f t="shared" si="2"/>
        <v>15.613999999999999</v>
      </c>
      <c r="G14" s="146">
        <f t="shared" si="2"/>
        <v>0.92500000000000004</v>
      </c>
      <c r="H14" s="146">
        <f t="shared" si="2"/>
        <v>9.620000000000001</v>
      </c>
      <c r="I14" s="146">
        <f t="shared" si="2"/>
        <v>0.37</v>
      </c>
      <c r="J14" s="146">
        <f t="shared" si="2"/>
        <v>0</v>
      </c>
      <c r="K14" s="146">
        <f t="shared" si="2"/>
        <v>14.8</v>
      </c>
      <c r="L14" s="146">
        <f t="shared" si="2"/>
        <v>3.996</v>
      </c>
      <c r="M14" s="146">
        <f t="shared" si="2"/>
        <v>1.1099999999999999</v>
      </c>
      <c r="N14" s="146">
        <f t="shared" si="2"/>
        <v>1.48</v>
      </c>
      <c r="O14" s="146"/>
    </row>
    <row r="15" spans="1:15" x14ac:dyDescent="0.25">
      <c r="A15" s="192" t="s">
        <v>137</v>
      </c>
      <c r="B15" s="164"/>
      <c r="C15" s="146">
        <f t="shared" si="2"/>
        <v>136.9</v>
      </c>
      <c r="D15" s="146">
        <f t="shared" si="2"/>
        <v>31.080000000000002</v>
      </c>
      <c r="E15" s="146">
        <f t="shared" si="2"/>
        <v>222</v>
      </c>
      <c r="F15" s="146">
        <f t="shared" si="2"/>
        <v>765.0859999999999</v>
      </c>
      <c r="G15" s="146">
        <f t="shared" si="2"/>
        <v>74</v>
      </c>
      <c r="H15" s="146">
        <f t="shared" si="2"/>
        <v>3848.0000000000005</v>
      </c>
      <c r="I15" s="146">
        <f t="shared" si="2"/>
        <v>225.7</v>
      </c>
      <c r="J15" s="146">
        <f t="shared" si="2"/>
        <v>0</v>
      </c>
      <c r="K15" s="146">
        <f t="shared" si="2"/>
        <v>1080.4000000000001</v>
      </c>
      <c r="L15" s="146">
        <f t="shared" si="2"/>
        <v>139.86000000000001</v>
      </c>
      <c r="M15" s="146">
        <f t="shared" si="2"/>
        <v>83.249999999999986</v>
      </c>
      <c r="N15" s="146">
        <f t="shared" si="2"/>
        <v>22.2</v>
      </c>
      <c r="O15" s="150">
        <f>SUM(C15:N15)</f>
        <v>6628.4760000000006</v>
      </c>
    </row>
  </sheetData>
  <mergeCells count="12">
    <mergeCell ref="A15:B15"/>
    <mergeCell ref="A1:B1"/>
    <mergeCell ref="C1:O2"/>
    <mergeCell ref="A2:B2"/>
    <mergeCell ref="A3:B3"/>
    <mergeCell ref="A4:A8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J5" sqref="J5"/>
    </sheetView>
  </sheetViews>
  <sheetFormatPr defaultRowHeight="15" x14ac:dyDescent="0.25"/>
  <cols>
    <col min="2" max="2" width="14.140625" customWidth="1"/>
    <col min="3" max="3" width="7.85546875" customWidth="1"/>
    <col min="4" max="4" width="7.42578125" customWidth="1"/>
    <col min="5" max="5" width="7.28515625" customWidth="1"/>
    <col min="6" max="6" width="7.42578125" customWidth="1"/>
    <col min="7" max="7" width="8.140625" customWidth="1"/>
    <col min="8" max="8" width="6.5703125" customWidth="1"/>
    <col min="9" max="9" width="7.140625" customWidth="1"/>
    <col min="10" max="11" width="7.42578125" customWidth="1"/>
    <col min="12" max="12" width="7.28515625" customWidth="1"/>
    <col min="13" max="13" width="7.140625" customWidth="1"/>
    <col min="14" max="14" width="7" customWidth="1"/>
    <col min="15" max="15" width="7.42578125" customWidth="1"/>
  </cols>
  <sheetData>
    <row r="1" spans="1:16" ht="15" customHeight="1" x14ac:dyDescent="0.25">
      <c r="A1" s="172">
        <v>44468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6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6" ht="47.25" x14ac:dyDescent="0.25">
      <c r="A3" s="184" t="s">
        <v>115</v>
      </c>
      <c r="B3" s="164"/>
      <c r="C3" s="43" t="s">
        <v>68</v>
      </c>
      <c r="D3" s="85" t="s">
        <v>132</v>
      </c>
      <c r="E3" s="43" t="s">
        <v>69</v>
      </c>
      <c r="F3" s="43" t="s">
        <v>58</v>
      </c>
      <c r="G3" s="43" t="s">
        <v>59</v>
      </c>
      <c r="H3" s="43" t="s">
        <v>26</v>
      </c>
      <c r="I3" s="43" t="s">
        <v>54</v>
      </c>
      <c r="J3" s="85" t="s">
        <v>38</v>
      </c>
      <c r="K3" s="44" t="s">
        <v>94</v>
      </c>
      <c r="L3" s="89" t="s">
        <v>99</v>
      </c>
      <c r="M3" s="43" t="s">
        <v>73</v>
      </c>
      <c r="N3" s="85" t="s">
        <v>87</v>
      </c>
      <c r="O3" s="85" t="s">
        <v>50</v>
      </c>
    </row>
    <row r="4" spans="1:16" ht="60" x14ac:dyDescent="0.25">
      <c r="A4" s="169" t="s">
        <v>22</v>
      </c>
      <c r="B4" s="84" t="s">
        <v>146</v>
      </c>
      <c r="C4" s="79">
        <v>0.04</v>
      </c>
      <c r="D4" s="79"/>
      <c r="E4" s="79">
        <v>1.2500000000000001E-2</v>
      </c>
      <c r="F4" s="79">
        <v>1.2E-2</v>
      </c>
      <c r="G4" s="79">
        <v>5.0000000000000001E-3</v>
      </c>
      <c r="H4" s="79"/>
      <c r="I4" s="79"/>
      <c r="J4" s="79"/>
      <c r="K4" s="79"/>
      <c r="L4" s="79">
        <v>0.02</v>
      </c>
      <c r="M4" s="79"/>
      <c r="N4" s="79">
        <v>6.25E-2</v>
      </c>
      <c r="O4" s="79">
        <v>1E-3</v>
      </c>
    </row>
    <row r="5" spans="1:16" ht="30" customHeight="1" x14ac:dyDescent="0.25">
      <c r="A5" s="170"/>
      <c r="B5" s="84" t="s">
        <v>96</v>
      </c>
      <c r="C5" s="79"/>
      <c r="D5" s="79"/>
      <c r="E5" s="79"/>
      <c r="F5" s="79"/>
      <c r="G5" s="79">
        <v>5.0000000000000001E-3</v>
      </c>
      <c r="H5" s="79">
        <v>6.5000000000000002E-2</v>
      </c>
      <c r="I5" s="79"/>
      <c r="J5" s="79"/>
      <c r="K5" s="79"/>
      <c r="L5" s="79"/>
      <c r="M5" s="79"/>
      <c r="N5" s="79"/>
      <c r="O5" s="79"/>
    </row>
    <row r="6" spans="1:16" ht="30" customHeight="1" x14ac:dyDescent="0.25">
      <c r="A6" s="170"/>
      <c r="B6" s="84" t="s">
        <v>147</v>
      </c>
      <c r="C6" s="79">
        <v>0.17100000000000001</v>
      </c>
      <c r="D6" s="79"/>
      <c r="E6" s="79"/>
      <c r="F6" s="79"/>
      <c r="G6" s="79"/>
      <c r="H6" s="79"/>
      <c r="I6" s="79"/>
      <c r="J6" s="79"/>
      <c r="K6" s="79">
        <v>5.0000000000000001E-3</v>
      </c>
      <c r="L6" s="79"/>
      <c r="M6" s="79"/>
      <c r="N6" s="79"/>
      <c r="O6" s="79"/>
    </row>
    <row r="7" spans="1:16" ht="30" customHeight="1" x14ac:dyDescent="0.25">
      <c r="A7" s="170"/>
      <c r="B7" s="84" t="s">
        <v>38</v>
      </c>
      <c r="C7" s="79"/>
      <c r="D7" s="79"/>
      <c r="E7" s="79"/>
      <c r="F7" s="79"/>
      <c r="G7" s="79"/>
      <c r="H7" s="79"/>
      <c r="I7" s="79"/>
      <c r="J7" s="79">
        <v>1E-3</v>
      </c>
      <c r="K7" s="79"/>
      <c r="L7" s="79"/>
      <c r="M7" s="79">
        <v>1.4999999999999999E-2</v>
      </c>
      <c r="N7" s="79"/>
      <c r="O7" s="79"/>
    </row>
    <row r="8" spans="1:16" ht="30" customHeight="1" x14ac:dyDescent="0.25">
      <c r="A8" s="170"/>
      <c r="B8" s="84" t="s">
        <v>132</v>
      </c>
      <c r="C8" s="79"/>
      <c r="D8" s="79">
        <v>1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</row>
    <row r="9" spans="1:16" ht="15" customHeight="1" x14ac:dyDescent="0.25">
      <c r="A9" s="170"/>
      <c r="B9" s="79" t="s">
        <v>17</v>
      </c>
      <c r="C9" s="79"/>
      <c r="D9" s="79"/>
      <c r="E9" s="79"/>
      <c r="F9" s="79"/>
      <c r="G9" s="79"/>
      <c r="H9" s="79"/>
      <c r="I9" s="79">
        <v>0.03</v>
      </c>
      <c r="J9" s="79"/>
      <c r="K9" s="79"/>
      <c r="L9" s="79"/>
      <c r="M9" s="79"/>
      <c r="N9" s="79"/>
      <c r="O9" s="79"/>
    </row>
    <row r="10" spans="1:16" ht="30" customHeight="1" x14ac:dyDescent="0.25">
      <c r="A10" s="164" t="s">
        <v>18</v>
      </c>
      <c r="B10" s="164"/>
      <c r="C10" s="79">
        <f t="shared" ref="C10:N10" si="0">SUM(C4:C9)</f>
        <v>0.21100000000000002</v>
      </c>
      <c r="D10" s="79">
        <f t="shared" si="0"/>
        <v>1</v>
      </c>
      <c r="E10" s="79">
        <f t="shared" si="0"/>
        <v>1.2500000000000001E-2</v>
      </c>
      <c r="F10" s="79">
        <f t="shared" si="0"/>
        <v>1.2E-2</v>
      </c>
      <c r="G10" s="79">
        <f t="shared" si="0"/>
        <v>0.01</v>
      </c>
      <c r="H10" s="79">
        <f t="shared" si="0"/>
        <v>6.5000000000000002E-2</v>
      </c>
      <c r="I10" s="79">
        <f t="shared" si="0"/>
        <v>0.03</v>
      </c>
      <c r="J10" s="79">
        <f t="shared" si="0"/>
        <v>1E-3</v>
      </c>
      <c r="K10" s="79">
        <f t="shared" si="0"/>
        <v>5.0000000000000001E-3</v>
      </c>
      <c r="L10" s="79">
        <f t="shared" si="0"/>
        <v>0.02</v>
      </c>
      <c r="M10" s="79">
        <f t="shared" si="0"/>
        <v>1.4999999999999999E-2</v>
      </c>
      <c r="N10" s="79">
        <f t="shared" si="0"/>
        <v>6.25E-2</v>
      </c>
      <c r="O10" s="79">
        <v>0.01</v>
      </c>
    </row>
    <row r="11" spans="1:16" x14ac:dyDescent="0.25">
      <c r="A11" s="164" t="s">
        <v>19</v>
      </c>
      <c r="B11" s="164"/>
      <c r="C11" s="79">
        <v>0.21099999999999999</v>
      </c>
      <c r="D11" s="79">
        <v>1</v>
      </c>
      <c r="E11" s="79">
        <f>SUM(E5:E10)</f>
        <v>1.2500000000000001E-2</v>
      </c>
      <c r="F11" s="79">
        <f>SUM(F5:F10)</f>
        <v>1.2E-2</v>
      </c>
      <c r="G11" s="79">
        <v>0.01</v>
      </c>
      <c r="H11" s="79">
        <v>6.5000000000000002E-2</v>
      </c>
      <c r="I11" s="79">
        <v>0.03</v>
      </c>
      <c r="J11" s="79">
        <v>1E-3</v>
      </c>
      <c r="K11" s="79">
        <v>5.0000000000000001E-3</v>
      </c>
      <c r="L11" s="79"/>
      <c r="M11" s="79">
        <v>1.4999999999999999E-2</v>
      </c>
      <c r="N11" s="79">
        <v>6.25E-2</v>
      </c>
      <c r="O11" s="79"/>
    </row>
    <row r="12" spans="1:16" x14ac:dyDescent="0.25">
      <c r="A12" s="164" t="s">
        <v>20</v>
      </c>
      <c r="B12" s="164"/>
      <c r="C12" s="79">
        <v>49</v>
      </c>
      <c r="D12" s="79">
        <v>17</v>
      </c>
      <c r="E12" s="79">
        <v>80</v>
      </c>
      <c r="F12" s="79">
        <v>35</v>
      </c>
      <c r="G12" s="79">
        <v>185</v>
      </c>
      <c r="H12" s="79">
        <v>400</v>
      </c>
      <c r="I12" s="79">
        <v>35</v>
      </c>
      <c r="J12" s="79">
        <v>850</v>
      </c>
      <c r="K12" s="79">
        <v>610</v>
      </c>
      <c r="L12" s="79">
        <v>158</v>
      </c>
      <c r="M12" s="79">
        <v>75</v>
      </c>
      <c r="N12" s="79">
        <v>48</v>
      </c>
      <c r="O12" s="79">
        <v>15</v>
      </c>
    </row>
    <row r="13" spans="1:16" ht="30" customHeight="1" x14ac:dyDescent="0.25">
      <c r="A13" s="171" t="s">
        <v>125</v>
      </c>
      <c r="B13" s="164"/>
      <c r="C13" s="79">
        <v>9.4949999999999992</v>
      </c>
      <c r="D13" s="79">
        <v>17</v>
      </c>
      <c r="E13" s="79">
        <v>1</v>
      </c>
      <c r="F13" s="79">
        <v>0.42</v>
      </c>
      <c r="G13" s="79">
        <v>1.85</v>
      </c>
      <c r="H13" s="79">
        <v>26</v>
      </c>
      <c r="I13" s="79">
        <v>1.05</v>
      </c>
      <c r="J13" s="79">
        <v>0.85</v>
      </c>
      <c r="K13" s="79">
        <v>3.05</v>
      </c>
      <c r="L13" s="79">
        <v>0</v>
      </c>
      <c r="M13" s="79">
        <v>1.125</v>
      </c>
      <c r="N13" s="79">
        <v>3</v>
      </c>
      <c r="O13" s="36">
        <v>1.4999999999999999E-2</v>
      </c>
    </row>
    <row r="14" spans="1:16" x14ac:dyDescent="0.25">
      <c r="A14" s="192" t="s">
        <v>135</v>
      </c>
      <c r="B14" s="164"/>
      <c r="C14" s="79">
        <v>73</v>
      </c>
      <c r="D14" s="79">
        <v>73</v>
      </c>
      <c r="E14" s="79">
        <v>73</v>
      </c>
      <c r="F14" s="79">
        <v>73</v>
      </c>
      <c r="G14" s="79">
        <v>73</v>
      </c>
      <c r="H14" s="79">
        <v>73</v>
      </c>
      <c r="I14" s="79">
        <v>73</v>
      </c>
      <c r="J14" s="79">
        <v>73</v>
      </c>
      <c r="K14" s="79">
        <v>73</v>
      </c>
      <c r="L14" s="79">
        <v>73</v>
      </c>
      <c r="M14" s="79">
        <v>73</v>
      </c>
      <c r="N14" s="79">
        <v>73</v>
      </c>
      <c r="O14" s="79">
        <v>73</v>
      </c>
    </row>
    <row r="15" spans="1:16" x14ac:dyDescent="0.25">
      <c r="A15" s="192" t="s">
        <v>136</v>
      </c>
      <c r="B15" s="164"/>
      <c r="C15" s="79">
        <v>15.403</v>
      </c>
      <c r="D15" s="79">
        <v>73</v>
      </c>
      <c r="E15" s="79">
        <v>0.91249999999999998</v>
      </c>
      <c r="F15" s="79">
        <v>0.876</v>
      </c>
      <c r="G15" s="79">
        <v>0.73</v>
      </c>
      <c r="H15" s="79">
        <v>4.7450000000000001</v>
      </c>
      <c r="I15" s="79">
        <v>5</v>
      </c>
      <c r="J15" s="79">
        <v>7.2999999999999995E-2</v>
      </c>
      <c r="K15" s="79">
        <v>0.36499999999999999</v>
      </c>
      <c r="L15" s="79">
        <v>1.46</v>
      </c>
      <c r="M15" s="79">
        <v>1.095</v>
      </c>
      <c r="N15" s="79">
        <v>4.5625</v>
      </c>
      <c r="O15" s="79">
        <v>0.73</v>
      </c>
    </row>
    <row r="16" spans="1:16" ht="15" customHeight="1" x14ac:dyDescent="0.25">
      <c r="A16" s="192" t="s">
        <v>137</v>
      </c>
      <c r="B16" s="164"/>
      <c r="C16" s="79">
        <v>754.74699999999996</v>
      </c>
      <c r="D16" s="79">
        <v>1241</v>
      </c>
      <c r="E16" s="79">
        <v>73</v>
      </c>
      <c r="F16" s="79">
        <v>30.66</v>
      </c>
      <c r="G16" s="79">
        <v>135.05000000000001</v>
      </c>
      <c r="H16" s="79">
        <v>1898</v>
      </c>
      <c r="I16" s="79">
        <v>175</v>
      </c>
      <c r="J16" s="79">
        <v>62.05</v>
      </c>
      <c r="K16" s="79">
        <v>222.65</v>
      </c>
      <c r="L16" s="79">
        <v>230.68</v>
      </c>
      <c r="M16" s="79">
        <v>82.125</v>
      </c>
      <c r="N16" s="79">
        <v>219</v>
      </c>
      <c r="O16" s="79">
        <v>10.95</v>
      </c>
      <c r="P16">
        <f>SUM(C16:O16)</f>
        <v>5134.9120000000003</v>
      </c>
    </row>
  </sheetData>
  <mergeCells count="12">
    <mergeCell ref="A16:B16"/>
    <mergeCell ref="A1:B1"/>
    <mergeCell ref="C1:O2"/>
    <mergeCell ref="A2:B2"/>
    <mergeCell ref="A3:B3"/>
    <mergeCell ref="A4:A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L15" sqref="L15"/>
    </sheetView>
  </sheetViews>
  <sheetFormatPr defaultRowHeight="15" x14ac:dyDescent="0.25"/>
  <cols>
    <col min="2" max="2" width="14.140625" customWidth="1"/>
    <col min="3" max="3" width="7" customWidth="1"/>
    <col min="4" max="4" width="7.140625" customWidth="1"/>
    <col min="5" max="5" width="7.28515625" customWidth="1"/>
    <col min="6" max="6" width="7.7109375" customWidth="1"/>
    <col min="7" max="7" width="7" customWidth="1"/>
    <col min="8" max="8" width="7.140625" customWidth="1"/>
    <col min="9" max="9" width="6.7109375" customWidth="1"/>
    <col min="10" max="10" width="7.28515625" customWidth="1"/>
    <col min="11" max="11" width="7.140625" customWidth="1"/>
    <col min="12" max="12" width="7.28515625" customWidth="1"/>
    <col min="13" max="13" width="7" customWidth="1"/>
  </cols>
  <sheetData>
    <row r="1" spans="1:15" ht="15" customHeight="1" x14ac:dyDescent="0.25">
      <c r="A1" s="172">
        <v>44469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5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5" ht="42" x14ac:dyDescent="0.25">
      <c r="A3" s="184" t="s">
        <v>118</v>
      </c>
      <c r="B3" s="164"/>
      <c r="C3" s="75" t="s">
        <v>93</v>
      </c>
      <c r="D3" s="75" t="s">
        <v>26</v>
      </c>
      <c r="E3" s="43" t="s">
        <v>68</v>
      </c>
      <c r="F3" s="43" t="s">
        <v>69</v>
      </c>
      <c r="G3" s="43" t="s">
        <v>58</v>
      </c>
      <c r="H3" s="75" t="s">
        <v>53</v>
      </c>
      <c r="I3" s="75" t="s">
        <v>145</v>
      </c>
      <c r="J3" s="86" t="s">
        <v>73</v>
      </c>
      <c r="K3" s="85" t="s">
        <v>71</v>
      </c>
      <c r="L3" s="43" t="s">
        <v>54</v>
      </c>
      <c r="M3" s="75" t="s">
        <v>50</v>
      </c>
      <c r="N3" s="85" t="s">
        <v>38</v>
      </c>
    </row>
    <row r="4" spans="1:15" ht="60" x14ac:dyDescent="0.25">
      <c r="A4" s="169" t="s">
        <v>22</v>
      </c>
      <c r="B4" s="88" t="s">
        <v>142</v>
      </c>
      <c r="C4" s="79">
        <v>2.0299999999999999E-2</v>
      </c>
      <c r="D4" s="79"/>
      <c r="E4" s="79">
        <v>0.1</v>
      </c>
      <c r="F4" s="79">
        <v>1.2500000000000001E-2</v>
      </c>
      <c r="G4" s="79">
        <v>1.2E-2</v>
      </c>
      <c r="H4" s="79"/>
      <c r="I4" s="79">
        <v>5.0000000000000001E-3</v>
      </c>
      <c r="J4" s="79"/>
      <c r="K4" s="79"/>
      <c r="L4" s="79"/>
      <c r="M4" s="79">
        <v>1E-3</v>
      </c>
      <c r="N4" s="79"/>
    </row>
    <row r="5" spans="1:15" ht="30" x14ac:dyDescent="0.25">
      <c r="A5" s="170"/>
      <c r="B5" s="80" t="s">
        <v>96</v>
      </c>
      <c r="C5" s="79"/>
      <c r="D5" s="79">
        <v>0.04</v>
      </c>
      <c r="E5" s="79"/>
      <c r="F5" s="79"/>
      <c r="G5" s="79"/>
      <c r="H5" s="79"/>
      <c r="I5" s="79">
        <v>3.0000000000000001E-3</v>
      </c>
      <c r="J5" s="79"/>
      <c r="K5" s="79"/>
      <c r="L5" s="79"/>
      <c r="M5" s="79"/>
      <c r="N5" s="79"/>
    </row>
    <row r="6" spans="1:15" ht="30" customHeight="1" x14ac:dyDescent="0.25">
      <c r="A6" s="170"/>
      <c r="B6" s="84" t="s">
        <v>148</v>
      </c>
      <c r="C6" s="79"/>
      <c r="D6" s="79"/>
      <c r="E6" s="79"/>
      <c r="F6" s="79"/>
      <c r="G6" s="79"/>
      <c r="H6" s="79">
        <v>5.3E-3</v>
      </c>
      <c r="I6" s="79"/>
      <c r="J6" s="79"/>
      <c r="K6" s="79">
        <v>5.0999999999999997E-2</v>
      </c>
      <c r="L6" s="79"/>
      <c r="M6" s="79"/>
      <c r="N6" s="79"/>
    </row>
    <row r="7" spans="1:15" ht="30" customHeight="1" x14ac:dyDescent="0.25">
      <c r="A7" s="170"/>
      <c r="B7" s="84" t="s">
        <v>38</v>
      </c>
      <c r="C7" s="79"/>
      <c r="D7" s="79"/>
      <c r="E7" s="79"/>
      <c r="F7" s="79"/>
      <c r="G7" s="79"/>
      <c r="H7" s="79"/>
      <c r="I7" s="79"/>
      <c r="J7" s="79">
        <v>0.02</v>
      </c>
      <c r="K7" s="79"/>
      <c r="L7" s="79"/>
      <c r="M7" s="79"/>
      <c r="N7" s="79">
        <v>1E-3</v>
      </c>
    </row>
    <row r="8" spans="1:15" ht="15" customHeight="1" x14ac:dyDescent="0.25">
      <c r="A8" s="170"/>
      <c r="B8" s="79" t="s">
        <v>17</v>
      </c>
      <c r="C8" s="79"/>
      <c r="D8" s="79"/>
      <c r="E8" s="79"/>
      <c r="F8" s="79"/>
      <c r="G8" s="79"/>
      <c r="H8" s="79"/>
      <c r="I8" s="79"/>
      <c r="J8" s="79"/>
      <c r="K8" s="79"/>
      <c r="L8" s="79">
        <v>0.04</v>
      </c>
      <c r="M8" s="79"/>
      <c r="N8" s="79"/>
    </row>
    <row r="9" spans="1:15" ht="30" customHeight="1" x14ac:dyDescent="0.25">
      <c r="A9" s="164" t="s">
        <v>18</v>
      </c>
      <c r="B9" s="164"/>
      <c r="C9" s="79">
        <f t="shared" ref="C9:M9" si="0">SUM(C4:C8)</f>
        <v>2.0299999999999999E-2</v>
      </c>
      <c r="D9" s="79">
        <f t="shared" si="0"/>
        <v>0.04</v>
      </c>
      <c r="E9" s="79">
        <f t="shared" si="0"/>
        <v>0.1</v>
      </c>
      <c r="F9" s="79">
        <f t="shared" si="0"/>
        <v>1.2500000000000001E-2</v>
      </c>
      <c r="G9" s="79">
        <f t="shared" si="0"/>
        <v>1.2E-2</v>
      </c>
      <c r="H9" s="79">
        <f t="shared" si="0"/>
        <v>5.3E-3</v>
      </c>
      <c r="I9" s="79">
        <f t="shared" si="0"/>
        <v>8.0000000000000002E-3</v>
      </c>
      <c r="J9" s="79">
        <f t="shared" si="0"/>
        <v>0.02</v>
      </c>
      <c r="K9" s="79">
        <v>5.0999999999999997E-2</v>
      </c>
      <c r="L9" s="79">
        <f t="shared" si="0"/>
        <v>0.04</v>
      </c>
      <c r="M9" s="79">
        <f t="shared" si="0"/>
        <v>1E-3</v>
      </c>
      <c r="N9" s="79">
        <v>1E-3</v>
      </c>
    </row>
    <row r="10" spans="1:15" x14ac:dyDescent="0.25">
      <c r="A10" s="164" t="s">
        <v>19</v>
      </c>
      <c r="B10" s="164"/>
      <c r="C10" s="79">
        <f>SUM(C5:C9)</f>
        <v>2.0299999999999999E-2</v>
      </c>
      <c r="D10" s="79">
        <v>0.04</v>
      </c>
      <c r="E10" s="79">
        <f>SUM(E5:E9)</f>
        <v>0.1</v>
      </c>
      <c r="F10" s="79">
        <f>SUM(F5:F9)</f>
        <v>1.2500000000000001E-2</v>
      </c>
      <c r="G10" s="79">
        <f>SUM(G5:G9)</f>
        <v>1.2E-2</v>
      </c>
      <c r="H10" s="79">
        <v>5.3E-3</v>
      </c>
      <c r="I10" s="79">
        <v>8.0000000000000002E-3</v>
      </c>
      <c r="J10" s="79">
        <v>0.02</v>
      </c>
      <c r="K10" s="79">
        <v>5.0999999999999997E-2</v>
      </c>
      <c r="L10" s="79">
        <v>0.04</v>
      </c>
      <c r="M10" s="79">
        <v>1E-3</v>
      </c>
      <c r="N10" s="79">
        <v>1E-3</v>
      </c>
    </row>
    <row r="11" spans="1:15" x14ac:dyDescent="0.25">
      <c r="A11" s="164" t="s">
        <v>20</v>
      </c>
      <c r="B11" s="164"/>
      <c r="C11" s="79">
        <v>78</v>
      </c>
      <c r="D11" s="79">
        <v>400</v>
      </c>
      <c r="E11" s="79">
        <v>49</v>
      </c>
      <c r="F11" s="79">
        <v>80</v>
      </c>
      <c r="G11" s="79">
        <v>35</v>
      </c>
      <c r="H11" s="79">
        <v>610</v>
      </c>
      <c r="I11" s="79">
        <v>185</v>
      </c>
      <c r="J11" s="79">
        <v>75</v>
      </c>
      <c r="K11" s="79">
        <v>85</v>
      </c>
      <c r="L11" s="79">
        <v>35</v>
      </c>
      <c r="M11" s="79">
        <v>15</v>
      </c>
      <c r="N11" s="79">
        <v>850</v>
      </c>
    </row>
    <row r="12" spans="1:15" ht="30" customHeight="1" x14ac:dyDescent="0.25">
      <c r="A12" s="205" t="s">
        <v>125</v>
      </c>
      <c r="B12" s="164"/>
      <c r="C12" s="149">
        <f>C10*C11</f>
        <v>1.5833999999999999</v>
      </c>
      <c r="D12" s="149">
        <f t="shared" ref="D12:M12" si="1">D10*D11</f>
        <v>16</v>
      </c>
      <c r="E12" s="149">
        <f t="shared" si="1"/>
        <v>4.9000000000000004</v>
      </c>
      <c r="F12" s="149">
        <f t="shared" si="1"/>
        <v>1</v>
      </c>
      <c r="G12" s="149">
        <f t="shared" si="1"/>
        <v>0.42</v>
      </c>
      <c r="H12" s="149">
        <f t="shared" si="1"/>
        <v>3.2330000000000001</v>
      </c>
      <c r="I12" s="149">
        <f t="shared" si="1"/>
        <v>1.48</v>
      </c>
      <c r="J12" s="149">
        <f t="shared" si="1"/>
        <v>1.5</v>
      </c>
      <c r="K12" s="149">
        <f t="shared" si="1"/>
        <v>4.335</v>
      </c>
      <c r="L12" s="149">
        <f t="shared" si="1"/>
        <v>1.4000000000000001</v>
      </c>
      <c r="M12" s="149">
        <f t="shared" si="1"/>
        <v>1.4999999999999999E-2</v>
      </c>
      <c r="N12" s="149">
        <f>N10*N11</f>
        <v>0.85</v>
      </c>
    </row>
    <row r="13" spans="1:15" x14ac:dyDescent="0.25">
      <c r="A13" s="192" t="s">
        <v>135</v>
      </c>
      <c r="B13" s="164"/>
      <c r="C13" s="79">
        <v>74</v>
      </c>
      <c r="D13" s="79">
        <v>74</v>
      </c>
      <c r="E13" s="79">
        <v>74</v>
      </c>
      <c r="F13" s="79">
        <v>74</v>
      </c>
      <c r="G13" s="79">
        <v>74</v>
      </c>
      <c r="H13" s="79">
        <v>74</v>
      </c>
      <c r="I13" s="79">
        <v>74</v>
      </c>
      <c r="J13" s="79">
        <v>74</v>
      </c>
      <c r="K13" s="79">
        <v>74</v>
      </c>
      <c r="L13" s="79">
        <v>74</v>
      </c>
      <c r="M13" s="79">
        <v>74</v>
      </c>
      <c r="N13" s="79">
        <v>74</v>
      </c>
    </row>
    <row r="14" spans="1:15" x14ac:dyDescent="0.25">
      <c r="A14" s="192" t="s">
        <v>136</v>
      </c>
      <c r="B14" s="164"/>
      <c r="C14" s="148">
        <f t="shared" ref="C14:N15" si="2">C10*C13</f>
        <v>1.5022</v>
      </c>
      <c r="D14" s="149">
        <f t="shared" si="2"/>
        <v>2.96</v>
      </c>
      <c r="E14" s="149">
        <f t="shared" si="2"/>
        <v>7.4</v>
      </c>
      <c r="F14" s="149">
        <f t="shared" si="2"/>
        <v>0.92500000000000004</v>
      </c>
      <c r="G14" s="149">
        <f t="shared" si="2"/>
        <v>0.88800000000000001</v>
      </c>
      <c r="H14" s="149">
        <f t="shared" si="2"/>
        <v>0.39219999999999999</v>
      </c>
      <c r="I14" s="149">
        <f t="shared" si="2"/>
        <v>0.59199999999999997</v>
      </c>
      <c r="J14" s="149">
        <f t="shared" si="2"/>
        <v>1.48</v>
      </c>
      <c r="K14" s="149">
        <f t="shared" si="2"/>
        <v>3.7739999999999996</v>
      </c>
      <c r="L14" s="149">
        <f t="shared" si="2"/>
        <v>2.96</v>
      </c>
      <c r="M14" s="149">
        <f t="shared" si="2"/>
        <v>7.3999999999999996E-2</v>
      </c>
      <c r="N14" s="149">
        <f t="shared" si="2"/>
        <v>7.3999999999999996E-2</v>
      </c>
    </row>
    <row r="15" spans="1:15" x14ac:dyDescent="0.25">
      <c r="A15" s="192" t="s">
        <v>141</v>
      </c>
      <c r="B15" s="164"/>
      <c r="C15" s="149">
        <f t="shared" si="2"/>
        <v>117.1716</v>
      </c>
      <c r="D15" s="149">
        <f t="shared" si="2"/>
        <v>1184</v>
      </c>
      <c r="E15" s="149">
        <f t="shared" si="2"/>
        <v>362.6</v>
      </c>
      <c r="F15" s="149">
        <f t="shared" si="2"/>
        <v>74</v>
      </c>
      <c r="G15" s="149">
        <f t="shared" si="2"/>
        <v>31.080000000000002</v>
      </c>
      <c r="H15" s="149">
        <f t="shared" si="2"/>
        <v>239.24199999999999</v>
      </c>
      <c r="I15" s="149">
        <f t="shared" si="2"/>
        <v>109.52</v>
      </c>
      <c r="J15" s="149">
        <f t="shared" si="2"/>
        <v>111</v>
      </c>
      <c r="K15" s="149">
        <f t="shared" si="2"/>
        <v>320.78999999999996</v>
      </c>
      <c r="L15" s="149">
        <f t="shared" si="2"/>
        <v>103.6</v>
      </c>
      <c r="M15" s="149">
        <f t="shared" si="2"/>
        <v>1.1099999999999999</v>
      </c>
      <c r="N15" s="149">
        <f t="shared" si="2"/>
        <v>62.9</v>
      </c>
      <c r="O15" s="152">
        <f>SUM(C15:N15)</f>
        <v>2717.0136000000002</v>
      </c>
    </row>
  </sheetData>
  <mergeCells count="12">
    <mergeCell ref="A15:B15"/>
    <mergeCell ref="A1:B1"/>
    <mergeCell ref="C1:N2"/>
    <mergeCell ref="A2:B2"/>
    <mergeCell ref="A3:B3"/>
    <mergeCell ref="A4:A8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opLeftCell="B3" workbookViewId="0">
      <selection activeCell="B4" sqref="B4"/>
    </sheetView>
  </sheetViews>
  <sheetFormatPr defaultRowHeight="15" x14ac:dyDescent="0.25"/>
  <cols>
    <col min="2" max="2" width="14.140625" customWidth="1"/>
    <col min="3" max="3" width="7.7109375" customWidth="1"/>
    <col min="4" max="4" width="8.7109375" customWidth="1"/>
    <col min="5" max="5" width="7" customWidth="1"/>
    <col min="6" max="6" width="7.85546875" customWidth="1"/>
    <col min="7" max="8" width="6.85546875" customWidth="1"/>
    <col min="9" max="9" width="6.7109375" customWidth="1"/>
    <col min="10" max="10" width="6.42578125" customWidth="1"/>
    <col min="11" max="11" width="7" customWidth="1"/>
    <col min="12" max="12" width="6.5703125" customWidth="1"/>
    <col min="13" max="13" width="7.140625" customWidth="1"/>
    <col min="14" max="14" width="8.28515625" customWidth="1"/>
    <col min="15" max="15" width="5" customWidth="1"/>
  </cols>
  <sheetData>
    <row r="1" spans="1:17" ht="15" customHeight="1" x14ac:dyDescent="0.25">
      <c r="A1" s="172">
        <v>44470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7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7" ht="61.5" customHeight="1" x14ac:dyDescent="0.25">
      <c r="A3" s="176" t="s">
        <v>1</v>
      </c>
      <c r="B3" s="177"/>
      <c r="C3" s="16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8" t="s">
        <v>11</v>
      </c>
      <c r="L3" s="17" t="s">
        <v>12</v>
      </c>
      <c r="M3" s="17" t="s">
        <v>13</v>
      </c>
      <c r="N3" s="17" t="s">
        <v>14</v>
      </c>
      <c r="O3" s="103" t="s">
        <v>30</v>
      </c>
      <c r="P3" s="125" t="s">
        <v>154</v>
      </c>
      <c r="Q3" s="56" t="s">
        <v>127</v>
      </c>
    </row>
    <row r="4" spans="1:17" ht="60" x14ac:dyDescent="0.25">
      <c r="A4" s="169" t="s">
        <v>22</v>
      </c>
      <c r="B4" s="162" t="s">
        <v>188</v>
      </c>
      <c r="C4" s="100">
        <v>0.05</v>
      </c>
      <c r="D4" s="100">
        <v>2.5000000000000001E-2</v>
      </c>
      <c r="E4" s="100">
        <v>2.6700000000000002E-2</v>
      </c>
      <c r="F4" s="100">
        <v>1.2500000000000001E-2</v>
      </c>
      <c r="G4" s="100">
        <v>1.2E-2</v>
      </c>
      <c r="H4" s="100">
        <v>7.4999999999999997E-3</v>
      </c>
      <c r="I4" s="100">
        <v>5.0000000000000001E-3</v>
      </c>
      <c r="J4" s="100"/>
      <c r="K4" s="100"/>
      <c r="L4" s="100"/>
      <c r="M4" s="100"/>
      <c r="N4" s="100">
        <v>2.5000000000000001E-3</v>
      </c>
      <c r="O4" s="100"/>
      <c r="P4" s="100">
        <v>5.0000000000000001E-3</v>
      </c>
      <c r="Q4" s="118"/>
    </row>
    <row r="5" spans="1:17" x14ac:dyDescent="0.25">
      <c r="A5" s="17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18"/>
    </row>
    <row r="6" spans="1:17" ht="30" customHeight="1" x14ac:dyDescent="0.25">
      <c r="A6" s="170"/>
      <c r="B6" s="100" t="s">
        <v>15</v>
      </c>
      <c r="C6" s="100"/>
      <c r="D6" s="100"/>
      <c r="E6" s="100"/>
      <c r="F6" s="100">
        <v>0.02</v>
      </c>
      <c r="G6" s="100">
        <v>1.0999999999999999E-2</v>
      </c>
      <c r="H6" s="100">
        <v>7.0000000000000001E-3</v>
      </c>
      <c r="I6" s="100">
        <v>8.0000000000000002E-3</v>
      </c>
      <c r="J6" s="100">
        <v>0.13900000000000001</v>
      </c>
      <c r="K6" s="100"/>
      <c r="L6" s="100"/>
      <c r="M6" s="100">
        <v>4.5999999999999999E-2</v>
      </c>
      <c r="N6" s="100"/>
      <c r="O6" s="100"/>
      <c r="P6" s="100"/>
      <c r="Q6" s="118"/>
    </row>
    <row r="7" spans="1:17" x14ac:dyDescent="0.25">
      <c r="A7" s="17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18"/>
    </row>
    <row r="8" spans="1:17" ht="30" customHeight="1" x14ac:dyDescent="0.25">
      <c r="A8" s="170"/>
      <c r="B8" s="100" t="s">
        <v>16</v>
      </c>
      <c r="C8" s="100"/>
      <c r="D8" s="100"/>
      <c r="E8" s="100"/>
      <c r="F8" s="100"/>
      <c r="G8" s="100"/>
      <c r="H8" s="100"/>
      <c r="I8" s="100"/>
      <c r="J8" s="100"/>
      <c r="K8" s="100">
        <v>0.02</v>
      </c>
      <c r="L8" s="100"/>
      <c r="M8" s="100"/>
      <c r="N8" s="100">
        <v>0.02</v>
      </c>
      <c r="O8" s="100"/>
      <c r="P8" s="100"/>
      <c r="Q8" s="118"/>
    </row>
    <row r="9" spans="1:17" x14ac:dyDescent="0.25">
      <c r="A9" s="17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18"/>
    </row>
    <row r="10" spans="1:17" ht="15" customHeight="1" x14ac:dyDescent="0.25">
      <c r="A10" s="170"/>
      <c r="B10" s="100" t="s">
        <v>17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>
        <v>0.04</v>
      </c>
      <c r="M10" s="100"/>
      <c r="N10" s="100"/>
      <c r="O10" s="100"/>
      <c r="P10" s="100"/>
      <c r="Q10" s="118"/>
    </row>
    <row r="11" spans="1:17" x14ac:dyDescent="0.25">
      <c r="A11" s="170"/>
      <c r="B11" s="102" t="s">
        <v>30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>
        <v>0.1</v>
      </c>
      <c r="P11" s="100"/>
      <c r="Q11" s="118"/>
    </row>
    <row r="12" spans="1:17" ht="30" customHeight="1" x14ac:dyDescent="0.25">
      <c r="A12" s="164" t="s">
        <v>18</v>
      </c>
      <c r="B12" s="164"/>
      <c r="C12" s="100">
        <f t="shared" ref="C12:M13" si="0">SUM(C4:C11)</f>
        <v>0.05</v>
      </c>
      <c r="D12" s="100">
        <f t="shared" si="0"/>
        <v>2.5000000000000001E-2</v>
      </c>
      <c r="E12" s="100">
        <f t="shared" si="0"/>
        <v>2.6700000000000002E-2</v>
      </c>
      <c r="F12" s="100">
        <f t="shared" si="0"/>
        <v>3.2500000000000001E-2</v>
      </c>
      <c r="G12" s="100">
        <f t="shared" si="0"/>
        <v>2.3E-2</v>
      </c>
      <c r="H12" s="100">
        <f t="shared" si="0"/>
        <v>1.4499999999999999E-2</v>
      </c>
      <c r="I12" s="100">
        <f t="shared" si="0"/>
        <v>1.3000000000000001E-2</v>
      </c>
      <c r="J12" s="100">
        <f t="shared" si="0"/>
        <v>0.13900000000000001</v>
      </c>
      <c r="K12" s="100">
        <f t="shared" si="0"/>
        <v>0.02</v>
      </c>
      <c r="L12" s="100">
        <f t="shared" si="0"/>
        <v>0.04</v>
      </c>
      <c r="M12" s="100">
        <f t="shared" si="0"/>
        <v>4.5999999999999999E-2</v>
      </c>
      <c r="N12" s="100">
        <v>2.2499999999999999E-2</v>
      </c>
      <c r="O12" s="100">
        <v>0.1</v>
      </c>
      <c r="P12" s="100">
        <v>5.0000000000000001E-3</v>
      </c>
      <c r="Q12" s="118"/>
    </row>
    <row r="13" spans="1:17" x14ac:dyDescent="0.25">
      <c r="A13" s="164" t="s">
        <v>19</v>
      </c>
      <c r="B13" s="164"/>
      <c r="C13" s="100">
        <f t="shared" si="0"/>
        <v>0.05</v>
      </c>
      <c r="D13" s="100">
        <f t="shared" si="0"/>
        <v>2.5000000000000001E-2</v>
      </c>
      <c r="E13" s="100">
        <f t="shared" si="0"/>
        <v>2.6700000000000002E-2</v>
      </c>
      <c r="F13" s="100">
        <f>SUM(F4:F11)</f>
        <v>3.2500000000000001E-2</v>
      </c>
      <c r="G13" s="100">
        <f>SUM(G4:G11)</f>
        <v>2.3E-2</v>
      </c>
      <c r="H13" s="100">
        <f>SUM(H4:H11)</f>
        <v>1.4499999999999999E-2</v>
      </c>
      <c r="I13" s="100">
        <v>1.2999999999999999E-2</v>
      </c>
      <c r="J13" s="100">
        <f>SUM(J4:J11)</f>
        <v>0.13900000000000001</v>
      </c>
      <c r="K13" s="100">
        <f>SUM(K4:K11)</f>
        <v>0.02</v>
      </c>
      <c r="L13" s="100">
        <f>SUM(L4:L11)</f>
        <v>0.04</v>
      </c>
      <c r="M13" s="100">
        <v>4.5999999999999999E-2</v>
      </c>
      <c r="N13" s="100">
        <v>2.2499999999999999E-2</v>
      </c>
      <c r="O13" s="100">
        <v>0.1</v>
      </c>
      <c r="P13" s="100">
        <v>5.0000000000000001E-3</v>
      </c>
      <c r="Q13" s="118"/>
    </row>
    <row r="14" spans="1:17" x14ac:dyDescent="0.25">
      <c r="A14" s="164" t="s">
        <v>20</v>
      </c>
      <c r="B14" s="164"/>
      <c r="C14" s="100">
        <v>90</v>
      </c>
      <c r="D14" s="100">
        <v>48</v>
      </c>
      <c r="E14" s="100">
        <v>49</v>
      </c>
      <c r="F14" s="100">
        <v>80</v>
      </c>
      <c r="G14" s="100">
        <v>35</v>
      </c>
      <c r="H14" s="100">
        <v>150</v>
      </c>
      <c r="I14" s="100">
        <v>610</v>
      </c>
      <c r="J14" s="100">
        <v>240</v>
      </c>
      <c r="K14" s="100">
        <v>360</v>
      </c>
      <c r="L14" s="100">
        <v>35</v>
      </c>
      <c r="M14" s="100">
        <v>73</v>
      </c>
      <c r="N14" s="100">
        <v>75</v>
      </c>
      <c r="O14" s="100">
        <v>90</v>
      </c>
      <c r="P14" s="100">
        <v>390</v>
      </c>
      <c r="Q14" s="118"/>
    </row>
    <row r="15" spans="1:17" ht="30" customHeight="1" x14ac:dyDescent="0.25">
      <c r="A15" s="171" t="s">
        <v>125</v>
      </c>
      <c r="B15" s="164"/>
      <c r="C15" s="100">
        <f>C13*C14</f>
        <v>4.5</v>
      </c>
      <c r="D15" s="100">
        <f t="shared" ref="D15:M15" si="1">D13*D14</f>
        <v>1.2000000000000002</v>
      </c>
      <c r="E15" s="100">
        <f t="shared" si="1"/>
        <v>1.3083</v>
      </c>
      <c r="F15" s="100">
        <f t="shared" si="1"/>
        <v>2.6</v>
      </c>
      <c r="G15" s="100">
        <f t="shared" si="1"/>
        <v>0.80499999999999994</v>
      </c>
      <c r="H15" s="100">
        <f t="shared" si="1"/>
        <v>2.1749999999999998</v>
      </c>
      <c r="I15" s="100">
        <f t="shared" si="1"/>
        <v>7.93</v>
      </c>
      <c r="J15" s="100">
        <f t="shared" si="1"/>
        <v>33.36</v>
      </c>
      <c r="K15" s="100">
        <f t="shared" si="1"/>
        <v>7.2</v>
      </c>
      <c r="L15" s="100">
        <f t="shared" si="1"/>
        <v>1.4000000000000001</v>
      </c>
      <c r="M15" s="100">
        <f t="shared" si="1"/>
        <v>3.3580000000000001</v>
      </c>
      <c r="N15" s="100">
        <f>N13*N14</f>
        <v>1.6875</v>
      </c>
      <c r="O15" s="100">
        <f>O13*O14</f>
        <v>9</v>
      </c>
      <c r="P15" s="136">
        <f>P13*P14</f>
        <v>1.95</v>
      </c>
      <c r="Q15" s="118"/>
    </row>
    <row r="16" spans="1:17" x14ac:dyDescent="0.25">
      <c r="A16" s="163" t="s">
        <v>135</v>
      </c>
      <c r="B16" s="164"/>
      <c r="C16" s="100">
        <v>74</v>
      </c>
      <c r="D16" s="100">
        <v>74</v>
      </c>
      <c r="E16" s="100">
        <v>74</v>
      </c>
      <c r="F16" s="100">
        <v>74</v>
      </c>
      <c r="G16" s="100">
        <v>74</v>
      </c>
      <c r="H16" s="100">
        <v>74</v>
      </c>
      <c r="I16" s="100">
        <v>74</v>
      </c>
      <c r="J16" s="100">
        <v>74</v>
      </c>
      <c r="K16" s="100">
        <v>74</v>
      </c>
      <c r="L16" s="100">
        <v>74</v>
      </c>
      <c r="M16" s="100">
        <v>74</v>
      </c>
      <c r="N16" s="100">
        <v>74</v>
      </c>
      <c r="O16" s="100">
        <v>74</v>
      </c>
      <c r="P16" s="100">
        <v>74</v>
      </c>
      <c r="Q16" s="118"/>
    </row>
    <row r="17" spans="1:18" ht="15" customHeight="1" x14ac:dyDescent="0.25">
      <c r="A17" s="206" t="s">
        <v>136</v>
      </c>
      <c r="B17" s="164"/>
      <c r="C17" s="99">
        <f t="shared" ref="C17:N17" si="2">C13*C16</f>
        <v>3.7</v>
      </c>
      <c r="D17" s="100">
        <f t="shared" si="2"/>
        <v>1.85</v>
      </c>
      <c r="E17" s="100">
        <f t="shared" si="2"/>
        <v>1.9758</v>
      </c>
      <c r="F17" s="100">
        <f t="shared" si="2"/>
        <v>2.4050000000000002</v>
      </c>
      <c r="G17" s="100">
        <f t="shared" si="2"/>
        <v>1.702</v>
      </c>
      <c r="H17" s="100">
        <f t="shared" si="2"/>
        <v>1.073</v>
      </c>
      <c r="I17" s="100">
        <f t="shared" si="2"/>
        <v>0.96199999999999997</v>
      </c>
      <c r="J17" s="100">
        <f t="shared" si="2"/>
        <v>10.286000000000001</v>
      </c>
      <c r="K17" s="100">
        <f t="shared" si="2"/>
        <v>1.48</v>
      </c>
      <c r="L17" s="100">
        <f t="shared" si="2"/>
        <v>2.96</v>
      </c>
      <c r="M17" s="100">
        <f t="shared" si="2"/>
        <v>3.4039999999999999</v>
      </c>
      <c r="N17" s="100">
        <f t="shared" si="2"/>
        <v>1.665</v>
      </c>
      <c r="O17" s="100">
        <f>O13*O16</f>
        <v>7.4</v>
      </c>
      <c r="P17" s="100">
        <f>P13*P16</f>
        <v>0.37</v>
      </c>
      <c r="Q17" s="118"/>
    </row>
    <row r="18" spans="1:18" x14ac:dyDescent="0.25">
      <c r="A18" s="163" t="s">
        <v>137</v>
      </c>
      <c r="B18" s="164"/>
      <c r="C18" s="100">
        <f t="shared" ref="C18:N18" si="3">C14*C17</f>
        <v>333</v>
      </c>
      <c r="D18" s="100">
        <f t="shared" si="3"/>
        <v>88.800000000000011</v>
      </c>
      <c r="E18" s="100">
        <f t="shared" si="3"/>
        <v>96.8142</v>
      </c>
      <c r="F18" s="100">
        <f t="shared" si="3"/>
        <v>192.40000000000003</v>
      </c>
      <c r="G18" s="100">
        <f t="shared" si="3"/>
        <v>59.57</v>
      </c>
      <c r="H18" s="100">
        <f t="shared" si="3"/>
        <v>160.94999999999999</v>
      </c>
      <c r="I18" s="100">
        <f t="shared" si="3"/>
        <v>586.81999999999994</v>
      </c>
      <c r="J18" s="100">
        <f t="shared" si="3"/>
        <v>2468.6400000000003</v>
      </c>
      <c r="K18" s="100">
        <f t="shared" si="3"/>
        <v>532.79999999999995</v>
      </c>
      <c r="L18" s="100">
        <f t="shared" si="3"/>
        <v>103.6</v>
      </c>
      <c r="M18" s="100">
        <f t="shared" si="3"/>
        <v>248.49199999999999</v>
      </c>
      <c r="N18" s="100">
        <f t="shared" si="3"/>
        <v>124.875</v>
      </c>
      <c r="O18" s="69">
        <f>O14*O17</f>
        <v>666</v>
      </c>
      <c r="P18" s="69">
        <f>P14*P17</f>
        <v>144.30000000000001</v>
      </c>
      <c r="Q18" s="69">
        <f>SUM(C18:P18)</f>
        <v>5807.061200000001</v>
      </c>
      <c r="R18" s="137"/>
    </row>
  </sheetData>
  <mergeCells count="12">
    <mergeCell ref="A18:B18"/>
    <mergeCell ref="A1:B1"/>
    <mergeCell ref="C1:O2"/>
    <mergeCell ref="A2:B2"/>
    <mergeCell ref="A3:B3"/>
    <mergeCell ref="A4:A11"/>
    <mergeCell ref="A12:B12"/>
    <mergeCell ref="A13:B13"/>
    <mergeCell ref="A14:B14"/>
    <mergeCell ref="A15:B15"/>
    <mergeCell ref="A16:B16"/>
    <mergeCell ref="A17:B17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A2" workbookViewId="0">
      <selection activeCell="K17" sqref="K17"/>
    </sheetView>
  </sheetViews>
  <sheetFormatPr defaultRowHeight="15" x14ac:dyDescent="0.25"/>
  <cols>
    <col min="2" max="2" width="14.140625" customWidth="1"/>
    <col min="8" max="8" width="8" customWidth="1"/>
    <col min="9" max="9" width="8.42578125" customWidth="1"/>
    <col min="14" max="14" width="7.140625" customWidth="1"/>
  </cols>
  <sheetData>
    <row r="1" spans="1:15" ht="15" customHeight="1" x14ac:dyDescent="0.25">
      <c r="A1" s="172">
        <v>44471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5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5" ht="51" x14ac:dyDescent="0.25">
      <c r="A3" s="184" t="s">
        <v>109</v>
      </c>
      <c r="B3" s="164"/>
      <c r="C3" s="38" t="s">
        <v>56</v>
      </c>
      <c r="D3" s="108" t="s">
        <v>93</v>
      </c>
      <c r="E3" s="38" t="s">
        <v>58</v>
      </c>
      <c r="F3" s="2" t="s">
        <v>6</v>
      </c>
      <c r="G3" s="38" t="s">
        <v>59</v>
      </c>
      <c r="H3" s="108" t="s">
        <v>26</v>
      </c>
      <c r="I3" s="108" t="s">
        <v>152</v>
      </c>
      <c r="J3" s="108" t="s">
        <v>50</v>
      </c>
      <c r="K3" s="38" t="s">
        <v>62</v>
      </c>
      <c r="L3" s="2" t="s">
        <v>12</v>
      </c>
      <c r="M3" s="108" t="s">
        <v>153</v>
      </c>
      <c r="N3" s="108" t="s">
        <v>154</v>
      </c>
    </row>
    <row r="4" spans="1:15" ht="45" x14ac:dyDescent="0.25">
      <c r="A4" s="185" t="s">
        <v>47</v>
      </c>
      <c r="B4" s="107" t="s">
        <v>150</v>
      </c>
      <c r="C4" s="104">
        <v>0.1</v>
      </c>
      <c r="D4" s="104">
        <v>2.0299999999999999E-2</v>
      </c>
      <c r="E4" s="104">
        <v>1.2E-2</v>
      </c>
      <c r="F4" s="104">
        <v>1.2500000000000001E-2</v>
      </c>
      <c r="G4" s="104">
        <v>5.0000000000000001E-3</v>
      </c>
      <c r="H4" s="104">
        <v>0.04</v>
      </c>
      <c r="I4" s="104"/>
      <c r="J4" s="104">
        <v>1E-3</v>
      </c>
      <c r="K4" s="104"/>
      <c r="L4" s="104"/>
      <c r="M4" s="104"/>
      <c r="N4" s="104">
        <v>5.0000000000000001E-3</v>
      </c>
    </row>
    <row r="5" spans="1:15" ht="30" customHeight="1" x14ac:dyDescent="0.25">
      <c r="A5" s="170"/>
      <c r="B5" s="3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5" x14ac:dyDescent="0.25">
      <c r="A6" s="170"/>
      <c r="B6" s="107" t="s">
        <v>151</v>
      </c>
      <c r="C6" s="104"/>
      <c r="D6" s="104"/>
      <c r="E6" s="104"/>
      <c r="F6" s="104"/>
      <c r="G6" s="104">
        <v>3.0000000000000001E-3</v>
      </c>
      <c r="H6" s="104"/>
      <c r="I6" s="104">
        <v>3.8800000000000001E-2</v>
      </c>
      <c r="J6" s="104">
        <v>1E-3</v>
      </c>
      <c r="K6" s="104"/>
      <c r="L6" s="104"/>
      <c r="M6" s="104">
        <v>5.3E-3</v>
      </c>
      <c r="N6" s="104"/>
    </row>
    <row r="7" spans="1:15" x14ac:dyDescent="0.25">
      <c r="A7" s="170"/>
      <c r="B7" s="39" t="s">
        <v>63</v>
      </c>
      <c r="C7" s="104"/>
      <c r="D7" s="104"/>
      <c r="E7" s="104"/>
      <c r="F7" s="104"/>
      <c r="G7" s="104"/>
      <c r="H7" s="104"/>
      <c r="I7" s="104"/>
      <c r="J7" s="104"/>
      <c r="K7" s="104">
        <v>0.18</v>
      </c>
      <c r="L7" s="104"/>
      <c r="M7" s="104"/>
      <c r="N7" s="104"/>
    </row>
    <row r="8" spans="1:15" x14ac:dyDescent="0.25">
      <c r="A8" s="170"/>
      <c r="B8" s="104" t="s">
        <v>17</v>
      </c>
      <c r="C8" s="104"/>
      <c r="D8" s="104"/>
      <c r="E8" s="104"/>
      <c r="F8" s="104"/>
      <c r="G8" s="104"/>
      <c r="H8" s="104"/>
      <c r="I8" s="104"/>
      <c r="J8" s="104"/>
      <c r="K8" s="104"/>
      <c r="L8" s="104">
        <v>0.06</v>
      </c>
      <c r="M8" s="104"/>
      <c r="N8" s="104"/>
    </row>
    <row r="9" spans="1:15" x14ac:dyDescent="0.25">
      <c r="A9" s="170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</row>
    <row r="10" spans="1:15" x14ac:dyDescent="0.25">
      <c r="A10" s="189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</row>
    <row r="11" spans="1:15" ht="30" customHeight="1" x14ac:dyDescent="0.25">
      <c r="A11" s="164" t="s">
        <v>18</v>
      </c>
      <c r="B11" s="164"/>
      <c r="C11" s="104">
        <f>SUM(C4:C10)</f>
        <v>0.1</v>
      </c>
      <c r="D11" s="104">
        <f t="shared" ref="D11:K12" si="0">SUM(D4:D10)</f>
        <v>2.0299999999999999E-2</v>
      </c>
      <c r="E11" s="104">
        <f t="shared" si="0"/>
        <v>1.2E-2</v>
      </c>
      <c r="F11" s="104">
        <f t="shared" si="0"/>
        <v>1.2500000000000001E-2</v>
      </c>
      <c r="G11" s="104">
        <f t="shared" si="0"/>
        <v>8.0000000000000002E-3</v>
      </c>
      <c r="H11" s="104">
        <f t="shared" si="0"/>
        <v>0.04</v>
      </c>
      <c r="I11" s="104">
        <f t="shared" si="0"/>
        <v>3.8800000000000001E-2</v>
      </c>
      <c r="J11" s="104">
        <f t="shared" si="0"/>
        <v>2E-3</v>
      </c>
      <c r="K11" s="104">
        <f t="shared" si="0"/>
        <v>0.18</v>
      </c>
      <c r="L11" s="104">
        <v>0.03</v>
      </c>
      <c r="M11" s="104">
        <v>5.3E-3</v>
      </c>
      <c r="N11" s="104">
        <v>5.0000000000000001E-3</v>
      </c>
    </row>
    <row r="12" spans="1:15" x14ac:dyDescent="0.25">
      <c r="A12" s="164" t="s">
        <v>19</v>
      </c>
      <c r="B12" s="164"/>
      <c r="C12" s="135">
        <f>SUM(C5:C11)</f>
        <v>0.1</v>
      </c>
      <c r="D12" s="135">
        <f t="shared" si="0"/>
        <v>2.0299999999999999E-2</v>
      </c>
      <c r="E12" s="135">
        <f t="shared" si="0"/>
        <v>1.2E-2</v>
      </c>
      <c r="F12" s="135">
        <f t="shared" si="0"/>
        <v>1.2500000000000001E-2</v>
      </c>
      <c r="G12" s="135">
        <f t="shared" si="0"/>
        <v>1.0999999999999999E-2</v>
      </c>
      <c r="H12" s="135">
        <f t="shared" si="0"/>
        <v>0.04</v>
      </c>
      <c r="I12" s="135">
        <f t="shared" si="0"/>
        <v>7.7600000000000002E-2</v>
      </c>
      <c r="J12" s="135">
        <f t="shared" si="0"/>
        <v>3.0000000000000001E-3</v>
      </c>
      <c r="K12" s="135">
        <f t="shared" si="0"/>
        <v>0.36</v>
      </c>
      <c r="L12" s="135">
        <v>0.03</v>
      </c>
      <c r="M12" s="135">
        <v>5.3E-3</v>
      </c>
      <c r="N12" s="135">
        <v>5.0000000000000001E-3</v>
      </c>
    </row>
    <row r="13" spans="1:15" x14ac:dyDescent="0.25">
      <c r="A13" s="164" t="s">
        <v>20</v>
      </c>
      <c r="B13" s="164"/>
      <c r="C13" s="104">
        <v>49</v>
      </c>
      <c r="D13" s="104">
        <v>78</v>
      </c>
      <c r="E13" s="104">
        <v>35</v>
      </c>
      <c r="F13" s="104">
        <v>80</v>
      </c>
      <c r="G13" s="104">
        <v>185</v>
      </c>
      <c r="H13" s="104">
        <v>400</v>
      </c>
      <c r="I13" s="104">
        <v>65</v>
      </c>
      <c r="J13" s="104">
        <v>15</v>
      </c>
      <c r="K13" s="104">
        <v>107</v>
      </c>
      <c r="L13" s="104">
        <v>35</v>
      </c>
      <c r="M13" s="104">
        <v>610</v>
      </c>
      <c r="N13" s="104">
        <v>390</v>
      </c>
    </row>
    <row r="14" spans="1:15" ht="30" customHeight="1" x14ac:dyDescent="0.25">
      <c r="A14" s="171" t="s">
        <v>125</v>
      </c>
      <c r="B14" s="164"/>
      <c r="C14" s="135">
        <f>C12*C13</f>
        <v>4.9000000000000004</v>
      </c>
      <c r="D14" s="135">
        <f t="shared" ref="D14:M14" si="1">D12*D13</f>
        <v>1.5833999999999999</v>
      </c>
      <c r="E14" s="135">
        <f t="shared" si="1"/>
        <v>0.42</v>
      </c>
      <c r="F14" s="135">
        <f t="shared" si="1"/>
        <v>1</v>
      </c>
      <c r="G14" s="135">
        <f t="shared" si="1"/>
        <v>2.0349999999999997</v>
      </c>
      <c r="H14" s="135">
        <f t="shared" si="1"/>
        <v>16</v>
      </c>
      <c r="I14" s="135">
        <f t="shared" si="1"/>
        <v>5.0440000000000005</v>
      </c>
      <c r="J14" s="135">
        <f t="shared" si="1"/>
        <v>4.4999999999999998E-2</v>
      </c>
      <c r="K14" s="135">
        <f t="shared" si="1"/>
        <v>38.519999999999996</v>
      </c>
      <c r="L14" s="135">
        <f t="shared" si="1"/>
        <v>1.05</v>
      </c>
      <c r="M14" s="135">
        <f t="shared" si="1"/>
        <v>3.2330000000000001</v>
      </c>
      <c r="N14" s="135">
        <f>N12*N13</f>
        <v>1.95</v>
      </c>
      <c r="O14" s="135"/>
    </row>
    <row r="15" spans="1:15" x14ac:dyDescent="0.25">
      <c r="A15" s="163" t="s">
        <v>135</v>
      </c>
      <c r="B15" s="164"/>
      <c r="C15" s="104">
        <v>72</v>
      </c>
      <c r="D15" s="104">
        <v>72</v>
      </c>
      <c r="E15" s="104">
        <v>72</v>
      </c>
      <c r="F15" s="104">
        <v>72</v>
      </c>
      <c r="G15" s="104">
        <v>72</v>
      </c>
      <c r="H15" s="104">
        <v>72</v>
      </c>
      <c r="I15" s="104">
        <v>72</v>
      </c>
      <c r="J15" s="104">
        <v>72</v>
      </c>
      <c r="K15" s="104">
        <v>72</v>
      </c>
      <c r="L15" s="104">
        <v>72</v>
      </c>
      <c r="M15" s="104">
        <v>72</v>
      </c>
      <c r="N15" s="104">
        <v>72</v>
      </c>
    </row>
    <row r="16" spans="1:15" ht="15" customHeight="1" x14ac:dyDescent="0.25">
      <c r="A16" s="206" t="s">
        <v>136</v>
      </c>
      <c r="B16" s="164"/>
      <c r="C16" s="134">
        <f t="shared" ref="C16:N17" si="2">C12*C15</f>
        <v>7.2</v>
      </c>
      <c r="D16" s="135">
        <f t="shared" si="2"/>
        <v>1.4615999999999998</v>
      </c>
      <c r="E16" s="135">
        <f t="shared" si="2"/>
        <v>0.86399999999999999</v>
      </c>
      <c r="F16" s="135">
        <f t="shared" si="2"/>
        <v>0.9</v>
      </c>
      <c r="G16" s="135">
        <f t="shared" si="2"/>
        <v>0.79199999999999993</v>
      </c>
      <c r="H16" s="135">
        <f t="shared" si="2"/>
        <v>2.88</v>
      </c>
      <c r="I16" s="135">
        <f t="shared" si="2"/>
        <v>5.5872000000000002</v>
      </c>
      <c r="J16" s="135">
        <f t="shared" si="2"/>
        <v>0.216</v>
      </c>
      <c r="K16" s="135">
        <f t="shared" si="2"/>
        <v>25.919999999999998</v>
      </c>
      <c r="L16" s="135">
        <f t="shared" si="2"/>
        <v>2.16</v>
      </c>
      <c r="M16" s="135">
        <f t="shared" si="2"/>
        <v>0.38159999999999999</v>
      </c>
      <c r="N16" s="135">
        <f t="shared" si="2"/>
        <v>0.36</v>
      </c>
      <c r="O16" s="135"/>
    </row>
    <row r="17" spans="1:15" ht="15" customHeight="1" x14ac:dyDescent="0.25">
      <c r="A17" s="163" t="s">
        <v>137</v>
      </c>
      <c r="B17" s="164"/>
      <c r="C17" s="135">
        <f t="shared" si="2"/>
        <v>352.8</v>
      </c>
      <c r="D17" s="135">
        <f t="shared" si="2"/>
        <v>114.00479999999999</v>
      </c>
      <c r="E17" s="135">
        <f t="shared" si="2"/>
        <v>30.24</v>
      </c>
      <c r="F17" s="135">
        <f t="shared" si="2"/>
        <v>72</v>
      </c>
      <c r="G17" s="135">
        <f t="shared" si="2"/>
        <v>146.51999999999998</v>
      </c>
      <c r="H17" s="135">
        <f t="shared" si="2"/>
        <v>1152</v>
      </c>
      <c r="I17" s="135">
        <f t="shared" si="2"/>
        <v>363.16800000000001</v>
      </c>
      <c r="J17" s="135">
        <f t="shared" si="2"/>
        <v>3.2399999999999998</v>
      </c>
      <c r="K17" s="135">
        <f t="shared" si="2"/>
        <v>2773.4399999999996</v>
      </c>
      <c r="L17" s="135">
        <f t="shared" si="2"/>
        <v>75.600000000000009</v>
      </c>
      <c r="M17" s="135">
        <f t="shared" si="2"/>
        <v>232.77600000000001</v>
      </c>
      <c r="N17" s="135">
        <f t="shared" si="2"/>
        <v>140.4</v>
      </c>
      <c r="O17" s="69">
        <f>SUM(C17:N17)</f>
        <v>5456.1887999999999</v>
      </c>
    </row>
    <row r="18" spans="1:15" x14ac:dyDescent="0.25">
      <c r="K18" s="140"/>
    </row>
  </sheetData>
  <mergeCells count="12">
    <mergeCell ref="A17:B17"/>
    <mergeCell ref="A1:B1"/>
    <mergeCell ref="C1:M2"/>
    <mergeCell ref="A2:B2"/>
    <mergeCell ref="A3:B3"/>
    <mergeCell ref="A4:A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J15" sqref="J15"/>
    </sheetView>
  </sheetViews>
  <sheetFormatPr defaultRowHeight="15" x14ac:dyDescent="0.25"/>
  <cols>
    <col min="2" max="2" width="14.140625" customWidth="1"/>
    <col min="3" max="3" width="7.28515625" customWidth="1"/>
    <col min="4" max="4" width="7" customWidth="1"/>
    <col min="5" max="5" width="7.85546875" customWidth="1"/>
    <col min="6" max="6" width="8.28515625" customWidth="1"/>
    <col min="7" max="7" width="7.28515625" customWidth="1"/>
    <col min="8" max="8" width="8" customWidth="1"/>
    <col min="9" max="9" width="8.28515625" customWidth="1"/>
    <col min="12" max="12" width="7.5703125" customWidth="1"/>
    <col min="13" max="13" width="7.7109375" customWidth="1"/>
  </cols>
  <sheetData>
    <row r="1" spans="1:14" ht="15" customHeight="1" x14ac:dyDescent="0.25">
      <c r="A1" s="207" t="s">
        <v>159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ht="48.75" x14ac:dyDescent="0.25">
      <c r="A3" s="184" t="s">
        <v>108</v>
      </c>
      <c r="B3" s="164"/>
      <c r="C3" s="38" t="s">
        <v>26</v>
      </c>
      <c r="D3" s="38" t="s">
        <v>48</v>
      </c>
      <c r="E3" s="38" t="s">
        <v>49</v>
      </c>
      <c r="F3" s="38" t="s">
        <v>50</v>
      </c>
      <c r="G3" s="2" t="s">
        <v>7</v>
      </c>
      <c r="H3" s="2" t="s">
        <v>8</v>
      </c>
      <c r="I3" s="38" t="s">
        <v>51</v>
      </c>
      <c r="J3" s="38" t="s">
        <v>52</v>
      </c>
      <c r="K3" s="38" t="s">
        <v>53</v>
      </c>
      <c r="L3" s="108" t="s">
        <v>122</v>
      </c>
      <c r="M3" s="38" t="s">
        <v>54</v>
      </c>
      <c r="N3" s="108" t="s">
        <v>121</v>
      </c>
    </row>
    <row r="4" spans="1:14" ht="30" customHeight="1" x14ac:dyDescent="0.25">
      <c r="A4" s="185" t="s">
        <v>46</v>
      </c>
      <c r="B4" s="33" t="s">
        <v>41</v>
      </c>
      <c r="C4" s="104">
        <v>0.1095</v>
      </c>
      <c r="D4" s="104">
        <v>3.1E-2</v>
      </c>
      <c r="E4" s="104">
        <v>2.5000000000000001E-2</v>
      </c>
      <c r="F4" s="104">
        <v>1E-3</v>
      </c>
      <c r="G4" s="104"/>
      <c r="H4" s="104">
        <v>5.0000000000000001E-3</v>
      </c>
      <c r="I4" s="104">
        <v>1.5E-3</v>
      </c>
      <c r="J4" s="104"/>
      <c r="K4" s="104"/>
      <c r="L4" s="104"/>
      <c r="M4" s="104"/>
      <c r="N4" s="104">
        <v>3.2000000000000002E-3</v>
      </c>
    </row>
    <row r="5" spans="1:14" ht="15" customHeight="1" x14ac:dyDescent="0.25">
      <c r="A5" s="186"/>
      <c r="B5" s="39" t="s">
        <v>55</v>
      </c>
      <c r="C5" s="104"/>
      <c r="D5" s="104"/>
      <c r="E5" s="104"/>
      <c r="F5" s="104"/>
      <c r="G5" s="104"/>
      <c r="H5" s="104"/>
      <c r="I5" s="104"/>
      <c r="J5" s="104">
        <v>5.3999999999999999E-2</v>
      </c>
      <c r="K5" s="104">
        <v>4.4999999999999997E-3</v>
      </c>
      <c r="L5" s="104"/>
      <c r="M5" s="104"/>
      <c r="N5" s="104"/>
    </row>
    <row r="6" spans="1:14" x14ac:dyDescent="0.25">
      <c r="A6" s="186"/>
      <c r="B6" s="104"/>
      <c r="C6" s="104"/>
      <c r="D6" s="22"/>
      <c r="E6" s="104"/>
      <c r="F6" s="104"/>
      <c r="G6" s="104"/>
      <c r="H6" s="104"/>
      <c r="I6" s="104"/>
      <c r="J6" s="104"/>
      <c r="K6" s="104"/>
      <c r="L6" s="104"/>
      <c r="M6" s="104"/>
      <c r="N6" s="104"/>
    </row>
    <row r="7" spans="1:14" ht="15" customHeight="1" x14ac:dyDescent="0.25">
      <c r="A7" s="186"/>
      <c r="B7" s="109" t="s">
        <v>155</v>
      </c>
      <c r="C7" s="104"/>
      <c r="D7" s="104"/>
      <c r="E7" s="104"/>
      <c r="F7" s="104"/>
      <c r="G7" s="104"/>
      <c r="H7" s="104"/>
      <c r="I7" s="104"/>
      <c r="J7" s="104"/>
      <c r="K7" s="104"/>
      <c r="L7" s="104">
        <v>0.2</v>
      </c>
      <c r="M7" s="104"/>
      <c r="N7" s="104"/>
    </row>
    <row r="8" spans="1:14" ht="15" customHeight="1" x14ac:dyDescent="0.25">
      <c r="A8" s="186"/>
      <c r="B8" s="104" t="s">
        <v>17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>
        <v>0.04</v>
      </c>
      <c r="N8" s="104"/>
    </row>
    <row r="9" spans="1:14" x14ac:dyDescent="0.25">
      <c r="A9" s="186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</row>
    <row r="10" spans="1:14" x14ac:dyDescent="0.25">
      <c r="A10" s="187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</row>
    <row r="11" spans="1:14" ht="30" customHeight="1" x14ac:dyDescent="0.25">
      <c r="A11" s="164" t="s">
        <v>18</v>
      </c>
      <c r="B11" s="164"/>
      <c r="C11" s="104">
        <f>SUM(C4:C10)</f>
        <v>0.1095</v>
      </c>
      <c r="D11" s="104">
        <f t="shared" ref="D11:M12" si="0">SUM(D4:D10)</f>
        <v>3.1E-2</v>
      </c>
      <c r="E11" s="104">
        <f t="shared" si="0"/>
        <v>2.5000000000000001E-2</v>
      </c>
      <c r="F11" s="104">
        <f t="shared" si="0"/>
        <v>1E-3</v>
      </c>
      <c r="G11" s="104">
        <f t="shared" si="0"/>
        <v>0</v>
      </c>
      <c r="H11" s="104">
        <f t="shared" si="0"/>
        <v>5.0000000000000001E-3</v>
      </c>
      <c r="I11" s="104">
        <f t="shared" si="0"/>
        <v>1.5E-3</v>
      </c>
      <c r="J11" s="104">
        <f t="shared" si="0"/>
        <v>5.3999999999999999E-2</v>
      </c>
      <c r="K11" s="104">
        <f t="shared" si="0"/>
        <v>4.4999999999999997E-3</v>
      </c>
      <c r="L11" s="104">
        <f t="shared" si="0"/>
        <v>0.2</v>
      </c>
      <c r="M11" s="104">
        <f t="shared" si="0"/>
        <v>0.04</v>
      </c>
      <c r="N11" s="104">
        <v>3.2000000000000002E-3</v>
      </c>
    </row>
    <row r="12" spans="1:14" x14ac:dyDescent="0.25">
      <c r="A12" s="164" t="s">
        <v>19</v>
      </c>
      <c r="B12" s="164"/>
      <c r="C12" s="104">
        <f>SUM(C5:C11)</f>
        <v>0.1095</v>
      </c>
      <c r="D12" s="104">
        <f t="shared" si="0"/>
        <v>3.1E-2</v>
      </c>
      <c r="E12" s="104">
        <f t="shared" si="0"/>
        <v>2.5000000000000001E-2</v>
      </c>
      <c r="F12" s="104">
        <f t="shared" si="0"/>
        <v>1E-3</v>
      </c>
      <c r="G12" s="104">
        <f t="shared" si="0"/>
        <v>0</v>
      </c>
      <c r="H12" s="104">
        <f t="shared" si="0"/>
        <v>5.0000000000000001E-3</v>
      </c>
      <c r="I12" s="104">
        <f t="shared" si="0"/>
        <v>1.5E-3</v>
      </c>
      <c r="J12" s="104">
        <v>5.3999999999999999E-2</v>
      </c>
      <c r="K12" s="104">
        <v>4.4999999999999997E-3</v>
      </c>
      <c r="L12" s="104">
        <v>0.2</v>
      </c>
      <c r="M12" s="104">
        <v>0.04</v>
      </c>
      <c r="N12" s="104">
        <v>3.2000000000000002E-3</v>
      </c>
    </row>
    <row r="13" spans="1:14" x14ac:dyDescent="0.25">
      <c r="A13" s="164" t="s">
        <v>20</v>
      </c>
      <c r="B13" s="164"/>
      <c r="C13" s="104">
        <v>400</v>
      </c>
      <c r="D13" s="104">
        <v>45</v>
      </c>
      <c r="E13" s="104">
        <v>11</v>
      </c>
      <c r="F13" s="104">
        <v>15</v>
      </c>
      <c r="G13" s="104">
        <v>35</v>
      </c>
      <c r="H13" s="104">
        <v>150</v>
      </c>
      <c r="I13" s="104">
        <v>185</v>
      </c>
      <c r="J13" s="104">
        <v>73</v>
      </c>
      <c r="K13" s="104">
        <v>610</v>
      </c>
      <c r="L13" s="104">
        <v>73</v>
      </c>
      <c r="M13" s="104">
        <v>35</v>
      </c>
      <c r="N13" s="104">
        <v>280</v>
      </c>
    </row>
    <row r="14" spans="1:14" ht="30" customHeight="1" x14ac:dyDescent="0.25">
      <c r="A14" s="171" t="s">
        <v>126</v>
      </c>
      <c r="B14" s="164"/>
      <c r="C14" s="135">
        <f>C12*C13</f>
        <v>43.8</v>
      </c>
      <c r="D14" s="135">
        <f t="shared" ref="D14:M14" si="1">D12*D13</f>
        <v>1.395</v>
      </c>
      <c r="E14" s="135">
        <f t="shared" si="1"/>
        <v>0.27500000000000002</v>
      </c>
      <c r="F14" s="135">
        <f t="shared" si="1"/>
        <v>1.4999999999999999E-2</v>
      </c>
      <c r="G14" s="135">
        <f t="shared" si="1"/>
        <v>0</v>
      </c>
      <c r="H14" s="135">
        <f t="shared" si="1"/>
        <v>0.75</v>
      </c>
      <c r="I14" s="135">
        <f t="shared" si="1"/>
        <v>0.27750000000000002</v>
      </c>
      <c r="J14" s="135">
        <f t="shared" si="1"/>
        <v>3.9420000000000002</v>
      </c>
      <c r="K14" s="135">
        <f t="shared" si="1"/>
        <v>2.7449999999999997</v>
      </c>
      <c r="L14" s="135">
        <f t="shared" si="1"/>
        <v>14.600000000000001</v>
      </c>
      <c r="M14" s="135">
        <f t="shared" si="1"/>
        <v>1.4000000000000001</v>
      </c>
      <c r="N14" s="135">
        <f>N12*N13</f>
        <v>0.89600000000000002</v>
      </c>
    </row>
    <row r="15" spans="1:14" x14ac:dyDescent="0.25">
      <c r="A15" s="163" t="s">
        <v>135</v>
      </c>
      <c r="B15" s="164"/>
      <c r="C15" s="104">
        <v>72</v>
      </c>
      <c r="D15" s="104">
        <v>72</v>
      </c>
      <c r="E15" s="104">
        <v>72</v>
      </c>
      <c r="F15" s="104">
        <v>72</v>
      </c>
      <c r="G15" s="104">
        <v>74</v>
      </c>
      <c r="H15" s="104">
        <v>72</v>
      </c>
      <c r="I15" s="104">
        <v>72</v>
      </c>
      <c r="J15" s="104">
        <v>72</v>
      </c>
      <c r="K15" s="104">
        <v>72</v>
      </c>
      <c r="L15" s="104">
        <v>72</v>
      </c>
      <c r="M15" s="104">
        <v>72</v>
      </c>
      <c r="N15" s="104">
        <v>72</v>
      </c>
    </row>
    <row r="16" spans="1:14" x14ac:dyDescent="0.25">
      <c r="A16" s="163" t="s">
        <v>138</v>
      </c>
      <c r="B16" s="164"/>
      <c r="C16" s="134">
        <f t="shared" ref="C16:N17" si="2">C12*C15</f>
        <v>7.8840000000000003</v>
      </c>
      <c r="D16" s="135">
        <f t="shared" si="2"/>
        <v>2.2320000000000002</v>
      </c>
      <c r="E16" s="135">
        <f t="shared" si="2"/>
        <v>1.8</v>
      </c>
      <c r="F16" s="135">
        <f t="shared" si="2"/>
        <v>7.2000000000000008E-2</v>
      </c>
      <c r="G16" s="135">
        <f t="shared" si="2"/>
        <v>0</v>
      </c>
      <c r="H16" s="135">
        <f t="shared" si="2"/>
        <v>0.36</v>
      </c>
      <c r="I16" s="135">
        <f t="shared" si="2"/>
        <v>0.108</v>
      </c>
      <c r="J16" s="135">
        <f t="shared" si="2"/>
        <v>3.8879999999999999</v>
      </c>
      <c r="K16" s="135">
        <f t="shared" si="2"/>
        <v>0.32399999999999995</v>
      </c>
      <c r="L16" s="135">
        <f t="shared" si="2"/>
        <v>14.4</v>
      </c>
      <c r="M16" s="135">
        <f t="shared" si="2"/>
        <v>2.88</v>
      </c>
      <c r="N16" s="135">
        <f t="shared" si="2"/>
        <v>0.23040000000000002</v>
      </c>
    </row>
    <row r="17" spans="1:15" x14ac:dyDescent="0.25">
      <c r="A17" s="163" t="s">
        <v>137</v>
      </c>
      <c r="B17" s="164"/>
      <c r="C17" s="135">
        <f t="shared" si="2"/>
        <v>3153.6000000000004</v>
      </c>
      <c r="D17" s="135">
        <f t="shared" si="2"/>
        <v>100.44000000000001</v>
      </c>
      <c r="E17" s="135">
        <f t="shared" si="2"/>
        <v>19.8</v>
      </c>
      <c r="F17" s="135">
        <f t="shared" si="2"/>
        <v>1.08</v>
      </c>
      <c r="G17" s="135">
        <f t="shared" si="2"/>
        <v>0</v>
      </c>
      <c r="H17" s="135">
        <f t="shared" si="2"/>
        <v>54</v>
      </c>
      <c r="I17" s="135">
        <f t="shared" si="2"/>
        <v>19.98</v>
      </c>
      <c r="J17" s="135">
        <f t="shared" si="2"/>
        <v>283.82400000000001</v>
      </c>
      <c r="K17" s="135">
        <f t="shared" si="2"/>
        <v>197.64</v>
      </c>
      <c r="L17" s="135">
        <f t="shared" si="2"/>
        <v>1051.2</v>
      </c>
      <c r="M17" s="135">
        <f t="shared" si="2"/>
        <v>100.8</v>
      </c>
      <c r="N17" s="135">
        <f t="shared" si="2"/>
        <v>64.512</v>
      </c>
      <c r="O17" s="140">
        <f>SUM(C17:N17)</f>
        <v>5046.8760000000002</v>
      </c>
    </row>
  </sheetData>
  <mergeCells count="12">
    <mergeCell ref="A17:B17"/>
    <mergeCell ref="A1:B1"/>
    <mergeCell ref="C1:N2"/>
    <mergeCell ref="A2:B2"/>
    <mergeCell ref="A3:B3"/>
    <mergeCell ref="A4:A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A3" workbookViewId="0">
      <selection activeCell="S13" sqref="S13"/>
    </sheetView>
  </sheetViews>
  <sheetFormatPr defaultRowHeight="15" x14ac:dyDescent="0.25"/>
  <cols>
    <col min="2" max="2" width="14.140625" customWidth="1"/>
    <col min="3" max="3" width="6.85546875" customWidth="1"/>
    <col min="4" max="4" width="8" customWidth="1"/>
    <col min="5" max="5" width="7.140625" customWidth="1"/>
    <col min="6" max="6" width="7" customWidth="1"/>
    <col min="7" max="7" width="7.7109375" customWidth="1"/>
    <col min="8" max="9" width="6.85546875" customWidth="1"/>
    <col min="10" max="10" width="6.5703125" customWidth="1"/>
    <col min="11" max="11" width="7" customWidth="1"/>
    <col min="12" max="12" width="7.7109375" customWidth="1"/>
    <col min="13" max="13" width="5.28515625" customWidth="1"/>
    <col min="14" max="14" width="6" customWidth="1"/>
    <col min="15" max="16" width="5.7109375" customWidth="1"/>
    <col min="17" max="17" width="7.140625" customWidth="1"/>
  </cols>
  <sheetData>
    <row r="1" spans="1:18" ht="15" customHeight="1" x14ac:dyDescent="0.25">
      <c r="A1" s="207" t="s">
        <v>156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8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1:18" ht="61.5" x14ac:dyDescent="0.25">
      <c r="A3" s="184" t="s">
        <v>110</v>
      </c>
      <c r="B3" s="164"/>
      <c r="C3" s="43" t="s">
        <v>58</v>
      </c>
      <c r="D3" s="43" t="s">
        <v>59</v>
      </c>
      <c r="E3" s="43" t="s">
        <v>67</v>
      </c>
      <c r="F3" s="43" t="s">
        <v>68</v>
      </c>
      <c r="G3" s="43" t="s">
        <v>69</v>
      </c>
      <c r="H3" s="46" t="s">
        <v>104</v>
      </c>
      <c r="I3" s="43" t="s">
        <v>60</v>
      </c>
      <c r="J3" s="43" t="s">
        <v>52</v>
      </c>
      <c r="K3" s="44" t="s">
        <v>71</v>
      </c>
      <c r="L3" s="43" t="s">
        <v>72</v>
      </c>
      <c r="M3" s="43" t="s">
        <v>54</v>
      </c>
      <c r="N3" s="43" t="s">
        <v>38</v>
      </c>
      <c r="O3" s="43" t="s">
        <v>73</v>
      </c>
      <c r="P3" s="43" t="s">
        <v>50</v>
      </c>
      <c r="Q3" s="108" t="s">
        <v>132</v>
      </c>
    </row>
    <row r="4" spans="1:18" ht="45" x14ac:dyDescent="0.25">
      <c r="A4" s="169" t="s">
        <v>22</v>
      </c>
      <c r="B4" s="42" t="s">
        <v>64</v>
      </c>
      <c r="C4" s="104">
        <v>1.2E-2</v>
      </c>
      <c r="D4" s="104">
        <v>2.5000000000000001E-3</v>
      </c>
      <c r="E4" s="104">
        <v>2.4299999999999999E-2</v>
      </c>
      <c r="F4" s="104">
        <v>0.1071</v>
      </c>
      <c r="G4" s="104">
        <v>1.2500000000000001E-2</v>
      </c>
      <c r="H4" s="104">
        <v>6.0000000000000001E-3</v>
      </c>
      <c r="I4" s="104"/>
      <c r="J4" s="104">
        <v>6.0000000000000001E-3</v>
      </c>
      <c r="K4" s="104"/>
      <c r="L4" s="104"/>
      <c r="M4" s="104"/>
      <c r="N4" s="104"/>
      <c r="O4" s="104"/>
      <c r="P4" s="104">
        <v>1E-3</v>
      </c>
      <c r="Q4" s="104"/>
    </row>
    <row r="5" spans="1:18" x14ac:dyDescent="0.25">
      <c r="A5" s="170"/>
      <c r="B5" s="107" t="s">
        <v>132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>
        <v>1</v>
      </c>
    </row>
    <row r="6" spans="1:18" ht="30" customHeight="1" x14ac:dyDescent="0.25">
      <c r="A6" s="170"/>
      <c r="B6" s="126" t="s">
        <v>164</v>
      </c>
      <c r="C6" s="104"/>
      <c r="D6" s="104"/>
      <c r="E6" s="104"/>
      <c r="F6" s="104"/>
      <c r="G6" s="104"/>
      <c r="H6" s="104"/>
      <c r="I6" s="104">
        <v>0.12</v>
      </c>
      <c r="J6" s="104"/>
      <c r="K6" s="104"/>
      <c r="L6" s="104">
        <v>5.0000000000000001E-3</v>
      </c>
      <c r="M6" s="104"/>
      <c r="N6" s="104"/>
      <c r="O6" s="104"/>
      <c r="P6" s="104">
        <v>1E-3</v>
      </c>
      <c r="Q6" s="104"/>
    </row>
    <row r="7" spans="1:18" ht="45" x14ac:dyDescent="0.25">
      <c r="A7" s="170"/>
      <c r="B7" s="42" t="s">
        <v>65</v>
      </c>
      <c r="C7" s="104"/>
      <c r="D7" s="104"/>
      <c r="E7" s="104"/>
      <c r="F7" s="104"/>
      <c r="G7" s="104"/>
      <c r="H7" s="104"/>
      <c r="I7" s="104"/>
      <c r="J7" s="104"/>
      <c r="K7" s="104">
        <v>5.0999999999999997E-2</v>
      </c>
      <c r="L7" s="104">
        <v>5.3E-3</v>
      </c>
      <c r="M7" s="104"/>
      <c r="N7" s="104"/>
      <c r="O7" s="104"/>
      <c r="P7" s="104">
        <v>1E-3</v>
      </c>
      <c r="Q7" s="104"/>
    </row>
    <row r="8" spans="1:18" ht="30" customHeight="1" x14ac:dyDescent="0.25">
      <c r="A8" s="170"/>
      <c r="B8" s="42" t="s">
        <v>66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v>1E-3</v>
      </c>
      <c r="O8" s="104">
        <v>2.5000000000000001E-2</v>
      </c>
      <c r="P8" s="104"/>
      <c r="Q8" s="104"/>
    </row>
    <row r="9" spans="1:18" ht="15" customHeight="1" x14ac:dyDescent="0.25">
      <c r="A9" s="170"/>
      <c r="B9" s="104" t="s">
        <v>17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>
        <v>0.04</v>
      </c>
      <c r="N9" s="104"/>
      <c r="O9" s="104"/>
      <c r="P9" s="104"/>
      <c r="Q9" s="104"/>
    </row>
    <row r="10" spans="1:18" ht="30" customHeight="1" x14ac:dyDescent="0.25">
      <c r="A10" s="164" t="s">
        <v>18</v>
      </c>
      <c r="B10" s="164"/>
      <c r="C10" s="104">
        <f t="shared" ref="C10:N11" si="0">SUM(C4:C9)</f>
        <v>1.2E-2</v>
      </c>
      <c r="D10" s="104">
        <f t="shared" si="0"/>
        <v>2.5000000000000001E-3</v>
      </c>
      <c r="E10" s="104">
        <f t="shared" si="0"/>
        <v>2.4299999999999999E-2</v>
      </c>
      <c r="F10" s="104">
        <f t="shared" si="0"/>
        <v>0.1071</v>
      </c>
      <c r="G10" s="104">
        <f t="shared" si="0"/>
        <v>1.2500000000000001E-2</v>
      </c>
      <c r="H10" s="104">
        <f t="shared" si="0"/>
        <v>6.0000000000000001E-3</v>
      </c>
      <c r="I10" s="104">
        <f t="shared" si="0"/>
        <v>0.12</v>
      </c>
      <c r="J10" s="104">
        <f t="shared" si="0"/>
        <v>6.0000000000000001E-3</v>
      </c>
      <c r="K10" s="104">
        <f t="shared" si="0"/>
        <v>5.0999999999999997E-2</v>
      </c>
      <c r="L10" s="104">
        <f t="shared" si="0"/>
        <v>1.03E-2</v>
      </c>
      <c r="M10" s="104">
        <f t="shared" si="0"/>
        <v>0.04</v>
      </c>
      <c r="N10" s="104">
        <f t="shared" si="0"/>
        <v>1E-3</v>
      </c>
      <c r="O10" s="104">
        <v>2.5000000000000001E-2</v>
      </c>
      <c r="P10" s="104">
        <v>3.0000000000000001E-3</v>
      </c>
      <c r="Q10" s="104">
        <v>1</v>
      </c>
    </row>
    <row r="11" spans="1:18" x14ac:dyDescent="0.25">
      <c r="A11" s="164" t="s">
        <v>19</v>
      </c>
      <c r="B11" s="164"/>
      <c r="C11" s="135">
        <f t="shared" si="0"/>
        <v>1.2E-2</v>
      </c>
      <c r="D11" s="135">
        <f t="shared" si="0"/>
        <v>2.5000000000000001E-3</v>
      </c>
      <c r="E11" s="135">
        <f t="shared" si="0"/>
        <v>2.4299999999999999E-2</v>
      </c>
      <c r="F11" s="135">
        <f t="shared" si="0"/>
        <v>0.1071</v>
      </c>
      <c r="G11" s="135">
        <f t="shared" si="0"/>
        <v>1.2500000000000001E-2</v>
      </c>
      <c r="H11" s="135">
        <f t="shared" si="0"/>
        <v>6.0000000000000001E-3</v>
      </c>
      <c r="I11" s="135">
        <f t="shared" si="0"/>
        <v>0.24</v>
      </c>
      <c r="J11" s="135">
        <f t="shared" si="0"/>
        <v>6.0000000000000001E-3</v>
      </c>
      <c r="K11" s="135">
        <f t="shared" si="0"/>
        <v>0.10199999999999999</v>
      </c>
      <c r="L11" s="135">
        <f t="shared" si="0"/>
        <v>2.06E-2</v>
      </c>
      <c r="M11" s="135">
        <f t="shared" si="0"/>
        <v>0.08</v>
      </c>
      <c r="N11" s="135">
        <f t="shared" si="0"/>
        <v>2E-3</v>
      </c>
      <c r="O11" s="135">
        <v>2.5000000000000001E-2</v>
      </c>
      <c r="P11" s="135">
        <v>3.0000000000000001E-3</v>
      </c>
      <c r="Q11" s="135">
        <v>1</v>
      </c>
    </row>
    <row r="12" spans="1:18" x14ac:dyDescent="0.25">
      <c r="A12" s="164" t="s">
        <v>20</v>
      </c>
      <c r="B12" s="164"/>
      <c r="C12" s="104">
        <v>35</v>
      </c>
      <c r="D12" s="104">
        <v>185</v>
      </c>
      <c r="E12" s="104">
        <v>400</v>
      </c>
      <c r="F12" s="104">
        <v>49</v>
      </c>
      <c r="G12" s="104">
        <v>80</v>
      </c>
      <c r="H12" s="104">
        <v>150</v>
      </c>
      <c r="I12" s="104">
        <v>240</v>
      </c>
      <c r="J12" s="104">
        <v>73</v>
      </c>
      <c r="K12" s="104">
        <v>85</v>
      </c>
      <c r="L12" s="104">
        <v>610</v>
      </c>
      <c r="M12" s="104">
        <v>35</v>
      </c>
      <c r="N12" s="104">
        <v>850</v>
      </c>
      <c r="O12" s="104">
        <v>75</v>
      </c>
      <c r="P12" s="104">
        <v>15</v>
      </c>
      <c r="Q12" s="104">
        <v>17</v>
      </c>
    </row>
    <row r="13" spans="1:18" ht="30" customHeight="1" x14ac:dyDescent="0.25">
      <c r="A13" s="171" t="s">
        <v>125</v>
      </c>
      <c r="B13" s="164"/>
      <c r="C13" s="135">
        <f>C11*C12</f>
        <v>0.42</v>
      </c>
      <c r="D13" s="135">
        <f t="shared" ref="D13:M13" si="1">D11*D12</f>
        <v>0.46250000000000002</v>
      </c>
      <c r="E13" s="135">
        <f t="shared" si="1"/>
        <v>9.7199999999999989</v>
      </c>
      <c r="F13" s="135">
        <f t="shared" si="1"/>
        <v>5.2479000000000005</v>
      </c>
      <c r="G13" s="135">
        <f t="shared" si="1"/>
        <v>1</v>
      </c>
      <c r="H13" s="135">
        <f t="shared" si="1"/>
        <v>0.9</v>
      </c>
      <c r="I13" s="135">
        <f t="shared" si="1"/>
        <v>57.599999999999994</v>
      </c>
      <c r="J13" s="135">
        <f t="shared" si="1"/>
        <v>0.438</v>
      </c>
      <c r="K13" s="135">
        <f t="shared" si="1"/>
        <v>8.67</v>
      </c>
      <c r="L13" s="135">
        <f t="shared" si="1"/>
        <v>12.566000000000001</v>
      </c>
      <c r="M13" s="135">
        <f t="shared" si="1"/>
        <v>2.8000000000000003</v>
      </c>
      <c r="N13" s="135">
        <f>N11*N12</f>
        <v>1.7</v>
      </c>
      <c r="O13" s="135">
        <f>O11*O12</f>
        <v>1.875</v>
      </c>
      <c r="P13" s="136">
        <f>P11*P12</f>
        <v>4.4999999999999998E-2</v>
      </c>
      <c r="Q13" s="104">
        <f>Q11*Q12</f>
        <v>17</v>
      </c>
    </row>
    <row r="14" spans="1:18" ht="15" customHeight="1" x14ac:dyDescent="0.25">
      <c r="A14" s="190" t="s">
        <v>135</v>
      </c>
      <c r="B14" s="164"/>
      <c r="C14" s="104">
        <v>70</v>
      </c>
      <c r="D14" s="104">
        <v>70</v>
      </c>
      <c r="E14" s="104">
        <v>70</v>
      </c>
      <c r="F14" s="104">
        <v>70</v>
      </c>
      <c r="G14" s="104">
        <v>70</v>
      </c>
      <c r="H14" s="104">
        <v>70</v>
      </c>
      <c r="I14" s="104">
        <v>70</v>
      </c>
      <c r="J14" s="104">
        <v>70</v>
      </c>
      <c r="K14" s="104">
        <v>70</v>
      </c>
      <c r="L14" s="104">
        <v>70</v>
      </c>
      <c r="M14" s="104">
        <v>70</v>
      </c>
      <c r="N14" s="104">
        <v>70</v>
      </c>
      <c r="O14" s="104">
        <v>70</v>
      </c>
      <c r="P14" s="104">
        <v>70</v>
      </c>
      <c r="Q14" s="104">
        <v>70</v>
      </c>
    </row>
    <row r="15" spans="1:18" x14ac:dyDescent="0.25">
      <c r="A15" s="190" t="s">
        <v>136</v>
      </c>
      <c r="B15" s="164"/>
      <c r="C15" s="134">
        <f t="shared" ref="C15:N16" si="2">C11*C14</f>
        <v>0.84</v>
      </c>
      <c r="D15" s="135">
        <f t="shared" si="2"/>
        <v>0.17500000000000002</v>
      </c>
      <c r="E15" s="135">
        <f t="shared" si="2"/>
        <v>1.7009999999999998</v>
      </c>
      <c r="F15" s="135">
        <f t="shared" si="2"/>
        <v>7.4969999999999999</v>
      </c>
      <c r="G15" s="135">
        <f t="shared" si="2"/>
        <v>0.875</v>
      </c>
      <c r="H15" s="135">
        <f t="shared" si="2"/>
        <v>0.42</v>
      </c>
      <c r="I15" s="135">
        <f t="shared" si="2"/>
        <v>16.8</v>
      </c>
      <c r="J15" s="135">
        <f t="shared" si="2"/>
        <v>0.42</v>
      </c>
      <c r="K15" s="135">
        <f t="shared" si="2"/>
        <v>7.14</v>
      </c>
      <c r="L15" s="135">
        <f t="shared" si="2"/>
        <v>1.4419999999999999</v>
      </c>
      <c r="M15" s="135">
        <f t="shared" si="2"/>
        <v>5.6000000000000005</v>
      </c>
      <c r="N15" s="135">
        <f t="shared" si="2"/>
        <v>0.14000000000000001</v>
      </c>
      <c r="O15" s="135">
        <f t="shared" ref="O15:Q16" si="3">O11*O14</f>
        <v>1.75</v>
      </c>
      <c r="P15" s="135">
        <f t="shared" si="3"/>
        <v>0.21</v>
      </c>
      <c r="Q15" s="104">
        <f t="shared" si="3"/>
        <v>70</v>
      </c>
    </row>
    <row r="16" spans="1:18" x14ac:dyDescent="0.25">
      <c r="A16" s="190" t="s">
        <v>137</v>
      </c>
      <c r="B16" s="164"/>
      <c r="C16" s="135">
        <f t="shared" si="2"/>
        <v>29.4</v>
      </c>
      <c r="D16" s="135">
        <f t="shared" si="2"/>
        <v>32.375</v>
      </c>
      <c r="E16" s="135">
        <f t="shared" si="2"/>
        <v>680.4</v>
      </c>
      <c r="F16" s="135">
        <f t="shared" si="2"/>
        <v>367.35300000000001</v>
      </c>
      <c r="G16" s="135">
        <f t="shared" si="2"/>
        <v>70</v>
      </c>
      <c r="H16" s="135">
        <f t="shared" si="2"/>
        <v>63</v>
      </c>
      <c r="I16" s="135">
        <f t="shared" si="2"/>
        <v>4032</v>
      </c>
      <c r="J16" s="135">
        <f t="shared" si="2"/>
        <v>30.66</v>
      </c>
      <c r="K16" s="135">
        <f t="shared" si="2"/>
        <v>606.9</v>
      </c>
      <c r="L16" s="135">
        <f t="shared" si="2"/>
        <v>879.62</v>
      </c>
      <c r="M16" s="135">
        <f t="shared" si="2"/>
        <v>196.00000000000003</v>
      </c>
      <c r="N16" s="135">
        <f t="shared" si="2"/>
        <v>119.00000000000001</v>
      </c>
      <c r="O16" s="69">
        <f t="shared" si="3"/>
        <v>131.25</v>
      </c>
      <c r="P16" s="69">
        <f t="shared" si="3"/>
        <v>3.15</v>
      </c>
      <c r="Q16" s="104">
        <f t="shared" si="3"/>
        <v>1190</v>
      </c>
      <c r="R16" s="140">
        <f>SUM(C16:Q16)</f>
        <v>8431.1080000000002</v>
      </c>
    </row>
  </sheetData>
  <mergeCells count="12">
    <mergeCell ref="A16:B16"/>
    <mergeCell ref="A1:B1"/>
    <mergeCell ref="C1:Q2"/>
    <mergeCell ref="A2:B2"/>
    <mergeCell ref="A3:B3"/>
    <mergeCell ref="A4:A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zoomScale="90" zoomScaleNormal="90" workbookViewId="0">
      <selection activeCell="R16" sqref="C16:R16"/>
    </sheetView>
  </sheetViews>
  <sheetFormatPr defaultRowHeight="15" x14ac:dyDescent="0.25"/>
  <cols>
    <col min="2" max="2" width="11.28515625" customWidth="1"/>
    <col min="3" max="4" width="7.140625" customWidth="1"/>
    <col min="5" max="5" width="7.5703125" customWidth="1"/>
    <col min="6" max="6" width="8.140625" customWidth="1"/>
    <col min="7" max="7" width="7.85546875" customWidth="1"/>
    <col min="8" max="9" width="7.7109375" customWidth="1"/>
    <col min="10" max="10" width="7.42578125" customWidth="1"/>
    <col min="11" max="11" width="7.7109375" customWidth="1"/>
    <col min="12" max="12" width="7.85546875" customWidth="1"/>
    <col min="13" max="13" width="7.28515625" customWidth="1"/>
    <col min="14" max="14" width="6.28515625" customWidth="1"/>
    <col min="15" max="15" width="6.5703125" customWidth="1"/>
    <col min="16" max="16" width="5.42578125" customWidth="1"/>
    <col min="17" max="17" width="8.85546875" customWidth="1"/>
  </cols>
  <sheetData>
    <row r="1" spans="1:18" ht="15" customHeight="1" x14ac:dyDescent="0.25">
      <c r="A1" s="207" t="s">
        <v>157</v>
      </c>
      <c r="B1" s="199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8" ht="15" customHeight="1" x14ac:dyDescent="0.25">
      <c r="A2" s="200" t="s">
        <v>0</v>
      </c>
      <c r="B2" s="201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1:18" ht="60" customHeight="1" x14ac:dyDescent="0.25">
      <c r="A3" s="197" t="s">
        <v>111</v>
      </c>
      <c r="B3" s="197"/>
      <c r="C3" s="62" t="s">
        <v>69</v>
      </c>
      <c r="D3" s="62" t="s">
        <v>59</v>
      </c>
      <c r="E3" s="62" t="s">
        <v>67</v>
      </c>
      <c r="F3" s="62" t="s">
        <v>68</v>
      </c>
      <c r="G3" s="62" t="s">
        <v>77</v>
      </c>
      <c r="H3" s="62" t="s">
        <v>58</v>
      </c>
      <c r="I3" s="62" t="s">
        <v>9</v>
      </c>
      <c r="J3" s="62" t="s">
        <v>50</v>
      </c>
      <c r="K3" s="63" t="s">
        <v>70</v>
      </c>
      <c r="L3" s="62" t="s">
        <v>48</v>
      </c>
      <c r="M3" s="116" t="s">
        <v>30</v>
      </c>
      <c r="N3" s="62" t="s">
        <v>14</v>
      </c>
      <c r="O3" s="62" t="s">
        <v>54</v>
      </c>
      <c r="P3" s="115" t="s">
        <v>89</v>
      </c>
      <c r="Q3" s="108" t="s">
        <v>154</v>
      </c>
      <c r="R3" s="108"/>
    </row>
    <row r="4" spans="1:18" ht="30" customHeight="1" x14ac:dyDescent="0.25">
      <c r="A4" s="202" t="s">
        <v>22</v>
      </c>
      <c r="B4" s="105" t="s">
        <v>74</v>
      </c>
      <c r="C4" s="105">
        <v>1.0500000000000001E-2</v>
      </c>
      <c r="D4" s="105">
        <v>5.0000000000000001E-3</v>
      </c>
      <c r="E4" s="105">
        <v>0.03</v>
      </c>
      <c r="F4" s="105">
        <v>0.12</v>
      </c>
      <c r="G4" s="105">
        <v>5.0000000000000001E-3</v>
      </c>
      <c r="H4" s="105">
        <v>6.0000000000000001E-3</v>
      </c>
      <c r="I4" s="105"/>
      <c r="J4" s="105"/>
      <c r="K4" s="105"/>
      <c r="L4" s="105"/>
      <c r="M4" s="105"/>
      <c r="N4" s="105"/>
      <c r="O4" s="105"/>
      <c r="P4" s="105"/>
      <c r="Q4" s="105">
        <v>5.0000000000000001E-3</v>
      </c>
      <c r="R4" s="105"/>
    </row>
    <row r="5" spans="1:18" ht="45" x14ac:dyDescent="0.25">
      <c r="A5" s="203"/>
      <c r="B5" s="105" t="s">
        <v>134</v>
      </c>
      <c r="C5" s="105"/>
      <c r="D5" s="105"/>
      <c r="E5" s="105"/>
      <c r="F5" s="105">
        <v>0.114</v>
      </c>
      <c r="G5" s="105"/>
      <c r="H5" s="105"/>
      <c r="I5" s="105">
        <v>4.0000000000000001E-3</v>
      </c>
      <c r="J5" s="105">
        <v>1E-3</v>
      </c>
      <c r="K5" s="105"/>
      <c r="L5" s="105"/>
      <c r="M5" s="105"/>
      <c r="N5" s="105"/>
      <c r="O5" s="105"/>
      <c r="P5" s="105"/>
      <c r="Q5" s="105"/>
      <c r="R5" s="105"/>
    </row>
    <row r="6" spans="1:18" ht="16.5" customHeight="1" x14ac:dyDescent="0.25">
      <c r="A6" s="203"/>
      <c r="B6" s="112" t="s">
        <v>54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12">
        <v>0.04</v>
      </c>
      <c r="P6" s="105"/>
      <c r="Q6" s="105"/>
      <c r="R6" s="105"/>
    </row>
    <row r="7" spans="1:18" ht="45" x14ac:dyDescent="0.25">
      <c r="A7" s="203"/>
      <c r="B7" s="112" t="s">
        <v>76</v>
      </c>
      <c r="C7" s="105"/>
      <c r="D7" s="110">
        <v>2.5000000000000001E-3</v>
      </c>
      <c r="E7" s="110">
        <v>7.9000000000000001E-2</v>
      </c>
      <c r="F7" s="105"/>
      <c r="G7" s="105"/>
      <c r="H7" s="110">
        <v>8.9999999999999993E-3</v>
      </c>
      <c r="I7" s="105"/>
      <c r="J7" s="105"/>
      <c r="K7" s="110">
        <v>6.0000000000000001E-3</v>
      </c>
      <c r="L7" s="110">
        <v>2E-3</v>
      </c>
      <c r="M7" s="105"/>
      <c r="N7" s="105"/>
      <c r="O7" s="105"/>
      <c r="P7" s="105"/>
      <c r="Q7" s="105"/>
      <c r="R7" s="105"/>
    </row>
    <row r="8" spans="1:18" ht="31.5" customHeight="1" x14ac:dyDescent="0.25">
      <c r="A8" s="203"/>
      <c r="B8" s="113" t="s">
        <v>158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11"/>
      <c r="N8" s="111">
        <v>0.02</v>
      </c>
      <c r="O8" s="105"/>
      <c r="P8" s="105">
        <v>0.02</v>
      </c>
      <c r="Q8" s="105"/>
      <c r="R8" s="105"/>
    </row>
    <row r="9" spans="1:18" x14ac:dyDescent="0.25">
      <c r="A9" s="203"/>
      <c r="B9" s="107" t="s">
        <v>30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>
        <v>7.4999999999999997E-2</v>
      </c>
      <c r="N9" s="105"/>
      <c r="O9" s="105"/>
      <c r="P9" s="105"/>
      <c r="Q9" s="105"/>
      <c r="R9" s="105"/>
    </row>
    <row r="10" spans="1:18" ht="30" customHeight="1" x14ac:dyDescent="0.25">
      <c r="A10" s="197" t="s">
        <v>18</v>
      </c>
      <c r="B10" s="197"/>
      <c r="C10" s="105">
        <f t="shared" ref="C10:N10" si="0">SUM(C4:C9)</f>
        <v>1.0500000000000001E-2</v>
      </c>
      <c r="D10" s="105">
        <f t="shared" si="0"/>
        <v>7.4999999999999997E-3</v>
      </c>
      <c r="E10" s="105">
        <f t="shared" si="0"/>
        <v>0.109</v>
      </c>
      <c r="F10" s="105">
        <f t="shared" si="0"/>
        <v>0.23399999999999999</v>
      </c>
      <c r="G10" s="105">
        <f t="shared" si="0"/>
        <v>5.0000000000000001E-3</v>
      </c>
      <c r="H10" s="105">
        <f t="shared" si="0"/>
        <v>1.4999999999999999E-2</v>
      </c>
      <c r="I10" s="105">
        <f t="shared" si="0"/>
        <v>4.0000000000000001E-3</v>
      </c>
      <c r="J10" s="105">
        <f t="shared" si="0"/>
        <v>1E-3</v>
      </c>
      <c r="K10" s="105">
        <f t="shared" si="0"/>
        <v>6.0000000000000001E-3</v>
      </c>
      <c r="L10" s="105">
        <f t="shared" si="0"/>
        <v>2E-3</v>
      </c>
      <c r="M10" s="105">
        <f t="shared" si="0"/>
        <v>7.4999999999999997E-2</v>
      </c>
      <c r="N10" s="105">
        <f t="shared" si="0"/>
        <v>0.02</v>
      </c>
      <c r="O10" s="105">
        <v>0.04</v>
      </c>
      <c r="P10" s="105">
        <v>0.1</v>
      </c>
      <c r="Q10" s="105">
        <v>5.0000000000000001E-3</v>
      </c>
      <c r="R10" s="105"/>
    </row>
    <row r="11" spans="1:18" ht="15" customHeight="1" x14ac:dyDescent="0.25">
      <c r="A11" s="197" t="s">
        <v>19</v>
      </c>
      <c r="B11" s="197"/>
      <c r="C11" s="105">
        <f>SUM(C5:C10)</f>
        <v>1.0500000000000001E-2</v>
      </c>
      <c r="D11" s="105">
        <v>8.0000000000000002E-3</v>
      </c>
      <c r="E11" s="105">
        <v>0.109</v>
      </c>
      <c r="F11" s="105">
        <v>0.23400000000000001</v>
      </c>
      <c r="G11" s="105">
        <f>SUM(G5:G10)</f>
        <v>5.0000000000000001E-3</v>
      </c>
      <c r="H11" s="105">
        <v>1.4999999999999999E-2</v>
      </c>
      <c r="I11" s="105">
        <v>4.0000000000000001E-3</v>
      </c>
      <c r="J11" s="105">
        <v>1E-3</v>
      </c>
      <c r="K11" s="105">
        <v>6.0000000000000001E-3</v>
      </c>
      <c r="L11" s="105">
        <v>2E-3</v>
      </c>
      <c r="M11" s="105">
        <v>1E-3</v>
      </c>
      <c r="N11" s="105">
        <v>0.02</v>
      </c>
      <c r="O11" s="105">
        <v>0.04</v>
      </c>
      <c r="P11" s="105">
        <v>0.1</v>
      </c>
      <c r="Q11" s="105">
        <v>5.0000000000000001E-3</v>
      </c>
      <c r="R11" s="105"/>
    </row>
    <row r="12" spans="1:18" x14ac:dyDescent="0.25">
      <c r="A12" s="197" t="s">
        <v>20</v>
      </c>
      <c r="B12" s="197"/>
      <c r="C12" s="105">
        <v>80</v>
      </c>
      <c r="D12" s="105">
        <v>185</v>
      </c>
      <c r="E12" s="105">
        <v>400</v>
      </c>
      <c r="F12" s="105">
        <v>49</v>
      </c>
      <c r="G12" s="105">
        <v>49</v>
      </c>
      <c r="H12" s="105">
        <v>35</v>
      </c>
      <c r="I12" s="105">
        <v>610</v>
      </c>
      <c r="J12" s="105">
        <v>15</v>
      </c>
      <c r="K12" s="105">
        <v>150</v>
      </c>
      <c r="L12" s="105">
        <v>45</v>
      </c>
      <c r="M12" s="105">
        <v>850</v>
      </c>
      <c r="N12" s="105">
        <v>75</v>
      </c>
      <c r="O12" s="105">
        <v>35</v>
      </c>
      <c r="P12" s="105">
        <v>95</v>
      </c>
      <c r="Q12" s="105">
        <v>390</v>
      </c>
      <c r="R12" s="105"/>
    </row>
    <row r="13" spans="1:18" ht="30" customHeight="1" x14ac:dyDescent="0.25">
      <c r="A13" s="197" t="s">
        <v>130</v>
      </c>
      <c r="B13" s="197"/>
      <c r="C13" s="135">
        <f>C11*C12</f>
        <v>0.84000000000000008</v>
      </c>
      <c r="D13" s="135">
        <f t="shared" ref="D13:M13" si="1">D11*D12</f>
        <v>1.48</v>
      </c>
      <c r="E13" s="135">
        <f t="shared" si="1"/>
        <v>43.6</v>
      </c>
      <c r="F13" s="135">
        <f t="shared" si="1"/>
        <v>11.466000000000001</v>
      </c>
      <c r="G13" s="135">
        <f t="shared" si="1"/>
        <v>0.245</v>
      </c>
      <c r="H13" s="135">
        <f t="shared" si="1"/>
        <v>0.52500000000000002</v>
      </c>
      <c r="I13" s="135">
        <f t="shared" si="1"/>
        <v>2.44</v>
      </c>
      <c r="J13" s="135">
        <f t="shared" si="1"/>
        <v>1.4999999999999999E-2</v>
      </c>
      <c r="K13" s="135">
        <f t="shared" si="1"/>
        <v>0.9</v>
      </c>
      <c r="L13" s="135">
        <f t="shared" si="1"/>
        <v>0.09</v>
      </c>
      <c r="M13" s="135">
        <f t="shared" si="1"/>
        <v>0.85</v>
      </c>
      <c r="N13" s="135">
        <f>N11*N12</f>
        <v>1.5</v>
      </c>
      <c r="O13" s="135">
        <f>O11*O12</f>
        <v>1.4000000000000001</v>
      </c>
      <c r="P13" s="136">
        <f>P11*P12</f>
        <v>9.5</v>
      </c>
      <c r="Q13" s="135">
        <f>Q11*Q12</f>
        <v>1.95</v>
      </c>
      <c r="R13" s="105"/>
    </row>
    <row r="14" spans="1:18" x14ac:dyDescent="0.25">
      <c r="A14" s="204" t="s">
        <v>135</v>
      </c>
      <c r="B14" s="197"/>
      <c r="C14" s="105">
        <v>73</v>
      </c>
      <c r="D14" s="105">
        <v>73</v>
      </c>
      <c r="E14" s="105">
        <v>73</v>
      </c>
      <c r="F14" s="105">
        <v>73</v>
      </c>
      <c r="G14" s="105">
        <v>73</v>
      </c>
      <c r="H14" s="105">
        <v>73</v>
      </c>
      <c r="I14" s="105">
        <v>73</v>
      </c>
      <c r="J14" s="105">
        <v>73</v>
      </c>
      <c r="K14" s="105">
        <v>73</v>
      </c>
      <c r="L14" s="105">
        <v>73</v>
      </c>
      <c r="M14" s="105">
        <v>73</v>
      </c>
      <c r="N14" s="105">
        <v>73</v>
      </c>
      <c r="O14" s="105">
        <v>73</v>
      </c>
      <c r="P14" s="105">
        <v>73</v>
      </c>
      <c r="Q14" s="105">
        <v>73</v>
      </c>
      <c r="R14" s="105"/>
    </row>
    <row r="15" spans="1:18" x14ac:dyDescent="0.25">
      <c r="A15" s="204" t="s">
        <v>136</v>
      </c>
      <c r="B15" s="197"/>
      <c r="C15" s="134">
        <f t="shared" ref="C15:N16" si="2">C11*C14</f>
        <v>0.76650000000000007</v>
      </c>
      <c r="D15" s="135">
        <f t="shared" si="2"/>
        <v>0.58399999999999996</v>
      </c>
      <c r="E15" s="135">
        <f t="shared" si="2"/>
        <v>7.9569999999999999</v>
      </c>
      <c r="F15" s="135">
        <f t="shared" si="2"/>
        <v>17.082000000000001</v>
      </c>
      <c r="G15" s="135">
        <f t="shared" si="2"/>
        <v>0.36499999999999999</v>
      </c>
      <c r="H15" s="135">
        <f t="shared" si="2"/>
        <v>1.095</v>
      </c>
      <c r="I15" s="135">
        <f t="shared" si="2"/>
        <v>0.29199999999999998</v>
      </c>
      <c r="J15" s="135">
        <f t="shared" si="2"/>
        <v>7.2999999999999995E-2</v>
      </c>
      <c r="K15" s="135">
        <f t="shared" si="2"/>
        <v>0.438</v>
      </c>
      <c r="L15" s="135">
        <f t="shared" si="2"/>
        <v>0.14599999999999999</v>
      </c>
      <c r="M15" s="135">
        <f t="shared" si="2"/>
        <v>7.2999999999999995E-2</v>
      </c>
      <c r="N15" s="135">
        <f t="shared" si="2"/>
        <v>1.46</v>
      </c>
      <c r="O15" s="135">
        <f t="shared" ref="O15:Q16" si="3">O11*O14</f>
        <v>2.92</v>
      </c>
      <c r="P15" s="135">
        <f t="shared" si="3"/>
        <v>7.3000000000000007</v>
      </c>
      <c r="Q15" s="105">
        <f t="shared" si="3"/>
        <v>0.36499999999999999</v>
      </c>
      <c r="R15" s="105"/>
    </row>
    <row r="16" spans="1:18" x14ac:dyDescent="0.25">
      <c r="A16" s="204" t="s">
        <v>137</v>
      </c>
      <c r="B16" s="197"/>
      <c r="C16" s="135">
        <f t="shared" si="2"/>
        <v>61.320000000000007</v>
      </c>
      <c r="D16" s="135">
        <f t="shared" si="2"/>
        <v>108.03999999999999</v>
      </c>
      <c r="E16" s="135">
        <f t="shared" si="2"/>
        <v>3182.7999999999997</v>
      </c>
      <c r="F16" s="135">
        <f t="shared" si="2"/>
        <v>837.01800000000003</v>
      </c>
      <c r="G16" s="135">
        <f t="shared" si="2"/>
        <v>17.884999999999998</v>
      </c>
      <c r="H16" s="135">
        <f t="shared" si="2"/>
        <v>38.324999999999996</v>
      </c>
      <c r="I16" s="135">
        <f t="shared" si="2"/>
        <v>178.11999999999998</v>
      </c>
      <c r="J16" s="135">
        <f t="shared" si="2"/>
        <v>1.095</v>
      </c>
      <c r="K16" s="135">
        <f t="shared" si="2"/>
        <v>65.7</v>
      </c>
      <c r="L16" s="135">
        <f t="shared" si="2"/>
        <v>6.5699999999999994</v>
      </c>
      <c r="M16" s="135">
        <f t="shared" si="2"/>
        <v>62.05</v>
      </c>
      <c r="N16" s="135">
        <f t="shared" si="2"/>
        <v>109.5</v>
      </c>
      <c r="O16" s="69">
        <f t="shared" si="3"/>
        <v>102.2</v>
      </c>
      <c r="P16" s="69">
        <f t="shared" si="3"/>
        <v>693.50000000000011</v>
      </c>
      <c r="Q16" s="105">
        <f t="shared" si="3"/>
        <v>142.35</v>
      </c>
      <c r="R16" s="105">
        <f>SUM(C16:Q16)</f>
        <v>5606.473</v>
      </c>
    </row>
  </sheetData>
  <mergeCells count="12">
    <mergeCell ref="A16:B16"/>
    <mergeCell ref="A1:B1"/>
    <mergeCell ref="C1:Q2"/>
    <mergeCell ref="A2:B2"/>
    <mergeCell ref="A3:B3"/>
    <mergeCell ref="A4:A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A2" workbookViewId="0">
      <selection activeCell="C17" sqref="C17:N17"/>
    </sheetView>
  </sheetViews>
  <sheetFormatPr defaultRowHeight="15" x14ac:dyDescent="0.25"/>
  <cols>
    <col min="2" max="2" width="14.140625" customWidth="1"/>
    <col min="3" max="3" width="7.28515625" customWidth="1"/>
    <col min="4" max="4" width="7" customWidth="1"/>
    <col min="5" max="5" width="7.85546875" customWidth="1"/>
    <col min="6" max="6" width="8.28515625" customWidth="1"/>
    <col min="7" max="7" width="7.28515625" customWidth="1"/>
    <col min="8" max="8" width="8" customWidth="1"/>
    <col min="9" max="9" width="8.28515625" customWidth="1"/>
    <col min="12" max="12" width="7.5703125" customWidth="1"/>
    <col min="13" max="13" width="7.7109375" customWidth="1"/>
  </cols>
  <sheetData>
    <row r="1" spans="1:14" ht="15" customHeight="1" x14ac:dyDescent="0.25">
      <c r="A1" s="188" t="s">
        <v>103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ht="48.75" x14ac:dyDescent="0.25">
      <c r="A3" s="184" t="s">
        <v>108</v>
      </c>
      <c r="B3" s="164"/>
      <c r="C3" s="38" t="s">
        <v>26</v>
      </c>
      <c r="D3" s="38" t="s">
        <v>48</v>
      </c>
      <c r="E3" s="38" t="s">
        <v>49</v>
      </c>
      <c r="F3" s="38" t="s">
        <v>50</v>
      </c>
      <c r="G3" s="2" t="s">
        <v>7</v>
      </c>
      <c r="H3" s="2" t="s">
        <v>8</v>
      </c>
      <c r="I3" s="38" t="s">
        <v>51</v>
      </c>
      <c r="J3" s="38" t="s">
        <v>52</v>
      </c>
      <c r="K3" s="38" t="s">
        <v>53</v>
      </c>
      <c r="L3" s="38" t="s">
        <v>38</v>
      </c>
      <c r="M3" s="38" t="s">
        <v>54</v>
      </c>
      <c r="N3" s="2"/>
    </row>
    <row r="4" spans="1:14" ht="30" customHeight="1" x14ac:dyDescent="0.25">
      <c r="A4" s="185" t="s">
        <v>46</v>
      </c>
      <c r="B4" s="33" t="s">
        <v>41</v>
      </c>
      <c r="C4" s="1">
        <v>0.1095</v>
      </c>
      <c r="D4" s="1">
        <v>3.1E-2</v>
      </c>
      <c r="E4" s="1">
        <v>2.5000000000000001E-2</v>
      </c>
      <c r="F4" s="1">
        <v>1E-3</v>
      </c>
      <c r="G4" s="1"/>
      <c r="H4" s="1">
        <v>5.0000000000000001E-3</v>
      </c>
      <c r="I4" s="1">
        <v>1.5E-3</v>
      </c>
      <c r="J4" s="1"/>
      <c r="K4" s="1"/>
      <c r="L4" s="1"/>
      <c r="M4" s="1"/>
      <c r="N4" s="1"/>
    </row>
    <row r="5" spans="1:14" ht="15" customHeight="1" x14ac:dyDescent="0.25">
      <c r="A5" s="186"/>
      <c r="B5" s="39" t="s">
        <v>55</v>
      </c>
      <c r="C5" s="1"/>
      <c r="D5" s="1"/>
      <c r="E5" s="1"/>
      <c r="F5" s="1"/>
      <c r="G5" s="1"/>
      <c r="H5" s="1"/>
      <c r="I5" s="1"/>
      <c r="J5" s="1">
        <v>5.3999999999999999E-2</v>
      </c>
      <c r="K5" s="1">
        <v>4.4999999999999997E-3</v>
      </c>
      <c r="L5" s="1"/>
      <c r="M5" s="1"/>
      <c r="N5" s="1"/>
    </row>
    <row r="6" spans="1:14" x14ac:dyDescent="0.25">
      <c r="A6" s="186"/>
      <c r="B6" s="1"/>
      <c r="C6" s="1"/>
      <c r="D6" s="22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" customHeight="1" x14ac:dyDescent="0.25">
      <c r="A7" s="186"/>
      <c r="B7" s="40" t="s">
        <v>42</v>
      </c>
      <c r="C7" s="1"/>
      <c r="D7" s="1"/>
      <c r="E7" s="1"/>
      <c r="F7" s="1"/>
      <c r="G7" s="1"/>
      <c r="H7" s="1"/>
      <c r="I7" s="1"/>
      <c r="J7" s="1"/>
      <c r="K7" s="1"/>
      <c r="L7" s="1">
        <v>1E-4</v>
      </c>
      <c r="M7" s="1"/>
      <c r="N7" s="1"/>
    </row>
    <row r="8" spans="1:14" ht="15" customHeight="1" x14ac:dyDescent="0.25">
      <c r="A8" s="186"/>
      <c r="B8" s="1" t="s">
        <v>17</v>
      </c>
      <c r="C8" s="1"/>
      <c r="D8" s="1"/>
      <c r="E8" s="1"/>
      <c r="F8" s="1"/>
      <c r="G8" s="1"/>
      <c r="H8" s="1"/>
      <c r="I8" s="1"/>
      <c r="J8" s="1"/>
      <c r="K8" s="1"/>
      <c r="L8" s="1"/>
      <c r="M8" s="1">
        <v>0.04</v>
      </c>
      <c r="N8" s="1"/>
    </row>
    <row r="9" spans="1:14" x14ac:dyDescent="0.25">
      <c r="A9" s="18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8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30" customHeight="1" x14ac:dyDescent="0.25">
      <c r="A11" s="164" t="s">
        <v>18</v>
      </c>
      <c r="B11" s="164"/>
      <c r="C11" s="1">
        <f>SUM(C4:C10)</f>
        <v>0.1095</v>
      </c>
      <c r="D11" s="1">
        <f t="shared" ref="D11:M12" si="0">SUM(D4:D10)</f>
        <v>3.1E-2</v>
      </c>
      <c r="E11" s="1">
        <f t="shared" si="0"/>
        <v>2.5000000000000001E-2</v>
      </c>
      <c r="F11" s="1">
        <f t="shared" si="0"/>
        <v>1E-3</v>
      </c>
      <c r="G11" s="1">
        <f t="shared" si="0"/>
        <v>0</v>
      </c>
      <c r="H11" s="1">
        <f t="shared" si="0"/>
        <v>5.0000000000000001E-3</v>
      </c>
      <c r="I11" s="1">
        <f t="shared" si="0"/>
        <v>1.5E-3</v>
      </c>
      <c r="J11" s="1">
        <f t="shared" si="0"/>
        <v>5.3999999999999999E-2</v>
      </c>
      <c r="K11" s="1">
        <f t="shared" si="0"/>
        <v>4.4999999999999997E-3</v>
      </c>
      <c r="L11" s="1">
        <f t="shared" si="0"/>
        <v>1E-4</v>
      </c>
      <c r="M11" s="1">
        <f t="shared" si="0"/>
        <v>0.04</v>
      </c>
      <c r="N11" s="1"/>
    </row>
    <row r="12" spans="1:14" x14ac:dyDescent="0.25">
      <c r="A12" s="164" t="s">
        <v>19</v>
      </c>
      <c r="B12" s="164"/>
      <c r="C12" s="51">
        <f>SUM(C5:C11)</f>
        <v>0.1095</v>
      </c>
      <c r="D12" s="51">
        <f t="shared" si="0"/>
        <v>3.1E-2</v>
      </c>
      <c r="E12" s="51">
        <f t="shared" si="0"/>
        <v>2.5000000000000001E-2</v>
      </c>
      <c r="F12" s="51">
        <f t="shared" si="0"/>
        <v>1E-3</v>
      </c>
      <c r="G12" s="51">
        <f t="shared" si="0"/>
        <v>0</v>
      </c>
      <c r="H12" s="51">
        <f t="shared" si="0"/>
        <v>5.0000000000000001E-3</v>
      </c>
      <c r="I12" s="51">
        <f t="shared" si="0"/>
        <v>1.5E-3</v>
      </c>
      <c r="J12" s="51">
        <v>5.3999999999999999E-2</v>
      </c>
      <c r="K12" s="51">
        <v>4.4999999999999997E-3</v>
      </c>
      <c r="L12" s="51">
        <v>1E-4</v>
      </c>
      <c r="M12" s="51">
        <v>0.04</v>
      </c>
      <c r="N12" s="1"/>
    </row>
    <row r="13" spans="1:14" x14ac:dyDescent="0.25">
      <c r="A13" s="164" t="s">
        <v>20</v>
      </c>
      <c r="B13" s="164"/>
      <c r="C13" s="1">
        <v>400</v>
      </c>
      <c r="D13" s="1">
        <v>45</v>
      </c>
      <c r="E13" s="1">
        <v>11</v>
      </c>
      <c r="F13" s="1">
        <v>15</v>
      </c>
      <c r="G13" s="1">
        <v>35</v>
      </c>
      <c r="H13" s="1">
        <v>150</v>
      </c>
      <c r="I13" s="1">
        <v>185</v>
      </c>
      <c r="J13" s="1">
        <v>73</v>
      </c>
      <c r="K13" s="1">
        <v>610</v>
      </c>
      <c r="L13" s="1">
        <v>850</v>
      </c>
      <c r="M13" s="1">
        <v>35</v>
      </c>
      <c r="N13" s="1"/>
    </row>
    <row r="14" spans="1:14" ht="30" customHeight="1" x14ac:dyDescent="0.25">
      <c r="A14" s="171" t="s">
        <v>126</v>
      </c>
      <c r="B14" s="164"/>
      <c r="C14" s="1">
        <v>43.8</v>
      </c>
      <c r="D14" s="1">
        <v>1.395</v>
      </c>
      <c r="E14" s="1">
        <v>0.27500000000000002</v>
      </c>
      <c r="F14" s="1">
        <v>1.4999999999999999E-2</v>
      </c>
      <c r="G14" s="1"/>
      <c r="H14" s="1">
        <v>0.75</v>
      </c>
      <c r="I14" s="1">
        <v>0.27750000000000002</v>
      </c>
      <c r="J14" s="1">
        <v>3.9420000000000002</v>
      </c>
      <c r="K14" s="1">
        <v>2.7450000000000001</v>
      </c>
      <c r="L14" s="1">
        <v>8.5000000000000006E-2</v>
      </c>
      <c r="M14" s="1">
        <v>1.4</v>
      </c>
      <c r="N14" s="1"/>
    </row>
    <row r="15" spans="1:14" x14ac:dyDescent="0.25">
      <c r="A15" s="163" t="s">
        <v>135</v>
      </c>
      <c r="B15" s="164"/>
      <c r="C15" s="66">
        <v>74</v>
      </c>
      <c r="D15" s="66">
        <v>74</v>
      </c>
      <c r="E15" s="66">
        <v>74</v>
      </c>
      <c r="F15" s="66">
        <v>74</v>
      </c>
      <c r="G15" s="66">
        <v>74</v>
      </c>
      <c r="H15" s="66">
        <v>74</v>
      </c>
      <c r="I15" s="66">
        <v>74</v>
      </c>
      <c r="J15" s="66">
        <v>74</v>
      </c>
      <c r="K15" s="66">
        <v>74</v>
      </c>
      <c r="L15" s="66">
        <v>74</v>
      </c>
      <c r="M15" s="66">
        <v>74</v>
      </c>
      <c r="N15" s="66"/>
    </row>
    <row r="16" spans="1:14" x14ac:dyDescent="0.25">
      <c r="A16" s="163" t="s">
        <v>138</v>
      </c>
      <c r="B16" s="164"/>
      <c r="C16" s="66">
        <v>8.1029999999999998</v>
      </c>
      <c r="D16" s="66">
        <v>2.294</v>
      </c>
      <c r="E16" s="66">
        <v>4</v>
      </c>
      <c r="F16" s="66">
        <v>7.3999999999999996E-2</v>
      </c>
      <c r="G16" s="66">
        <v>0</v>
      </c>
      <c r="H16" s="66">
        <v>0.37</v>
      </c>
      <c r="I16" s="66">
        <v>0.111</v>
      </c>
      <c r="J16" s="66">
        <v>3.996</v>
      </c>
      <c r="K16" s="66">
        <v>0.33300000000000002</v>
      </c>
      <c r="L16" s="66">
        <v>7.4000000000000003E-3</v>
      </c>
      <c r="M16" s="66">
        <v>5</v>
      </c>
      <c r="N16" s="66"/>
    </row>
    <row r="17" spans="1:14" x14ac:dyDescent="0.25">
      <c r="A17" s="163" t="s">
        <v>137</v>
      </c>
      <c r="B17" s="164"/>
      <c r="C17" s="66">
        <v>3241.2</v>
      </c>
      <c r="D17" s="66">
        <v>103.23</v>
      </c>
      <c r="E17" s="66">
        <v>44</v>
      </c>
      <c r="F17" s="66">
        <v>1.1100000000000001</v>
      </c>
      <c r="G17" s="66">
        <v>0</v>
      </c>
      <c r="H17" s="66">
        <v>55.5</v>
      </c>
      <c r="I17" s="66">
        <v>20.535</v>
      </c>
      <c r="J17" s="66">
        <v>291.70800000000003</v>
      </c>
      <c r="K17" s="66">
        <v>203.13</v>
      </c>
      <c r="L17" s="66">
        <v>6.29</v>
      </c>
      <c r="M17" s="66">
        <v>175</v>
      </c>
      <c r="N17" s="66">
        <f>SUM(C17:M17)</f>
        <v>4141.7029999999995</v>
      </c>
    </row>
  </sheetData>
  <mergeCells count="12">
    <mergeCell ref="A16:B16"/>
    <mergeCell ref="A17:B17"/>
    <mergeCell ref="A15:B15"/>
    <mergeCell ref="A14:B14"/>
    <mergeCell ref="A1:B1"/>
    <mergeCell ref="A13:B13"/>
    <mergeCell ref="C1:N2"/>
    <mergeCell ref="A2:B2"/>
    <mergeCell ref="A3:B3"/>
    <mergeCell ref="A11:B11"/>
    <mergeCell ref="A12:B12"/>
    <mergeCell ref="A4:A10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L12" sqref="L12"/>
    </sheetView>
  </sheetViews>
  <sheetFormatPr defaultRowHeight="15" x14ac:dyDescent="0.25"/>
  <cols>
    <col min="2" max="2" width="14.140625" customWidth="1"/>
    <col min="3" max="3" width="8.28515625" customWidth="1"/>
    <col min="4" max="5" width="7.28515625" customWidth="1"/>
    <col min="6" max="6" width="6.7109375" customWidth="1"/>
    <col min="7" max="7" width="7" customWidth="1"/>
    <col min="8" max="8" width="6.85546875" customWidth="1"/>
    <col min="9" max="9" width="6.42578125" customWidth="1"/>
    <col min="10" max="10" width="6.7109375" customWidth="1"/>
    <col min="11" max="11" width="6.28515625" customWidth="1"/>
    <col min="12" max="12" width="10.140625" customWidth="1"/>
  </cols>
  <sheetData>
    <row r="1" spans="1:12" ht="15" customHeight="1" x14ac:dyDescent="0.25">
      <c r="A1" s="172">
        <v>44476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</row>
    <row r="2" spans="1:12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</row>
    <row r="3" spans="1:12" ht="63.75" x14ac:dyDescent="0.25">
      <c r="A3" s="184" t="s">
        <v>112</v>
      </c>
      <c r="B3" s="164"/>
      <c r="C3" s="16" t="s">
        <v>48</v>
      </c>
      <c r="D3" s="43" t="s">
        <v>49</v>
      </c>
      <c r="E3" s="43" t="s">
        <v>50</v>
      </c>
      <c r="F3" s="43" t="s">
        <v>60</v>
      </c>
      <c r="G3" s="43" t="s">
        <v>53</v>
      </c>
      <c r="H3" s="43" t="s">
        <v>81</v>
      </c>
      <c r="I3" s="43" t="s">
        <v>54</v>
      </c>
      <c r="J3" s="116" t="s">
        <v>62</v>
      </c>
      <c r="K3" s="93" t="s">
        <v>132</v>
      </c>
      <c r="L3" s="56" t="s">
        <v>127</v>
      </c>
    </row>
    <row r="4" spans="1:12" ht="45" x14ac:dyDescent="0.25">
      <c r="A4" s="169" t="s">
        <v>22</v>
      </c>
      <c r="B4" s="42" t="s">
        <v>79</v>
      </c>
      <c r="C4" s="106">
        <v>2.3E-2</v>
      </c>
      <c r="D4" s="106">
        <v>0.156</v>
      </c>
      <c r="E4" s="106">
        <v>1E-3</v>
      </c>
      <c r="F4" s="106">
        <v>0.05</v>
      </c>
      <c r="G4" s="106"/>
      <c r="H4" s="106"/>
      <c r="I4" s="106"/>
      <c r="J4" s="106"/>
      <c r="K4" s="106"/>
      <c r="L4" s="106"/>
    </row>
    <row r="5" spans="1:12" ht="45" x14ac:dyDescent="0.25">
      <c r="A5" s="170"/>
      <c r="B5" s="42" t="s">
        <v>80</v>
      </c>
      <c r="C5" s="106"/>
      <c r="D5" s="106"/>
      <c r="E5" s="106"/>
      <c r="F5" s="106"/>
      <c r="G5" s="106">
        <v>5.3E-3</v>
      </c>
      <c r="H5" s="106">
        <v>0.06</v>
      </c>
      <c r="I5" s="106"/>
      <c r="J5" s="106"/>
      <c r="K5" s="106"/>
      <c r="L5" s="106"/>
    </row>
    <row r="6" spans="1:12" x14ac:dyDescent="0.25">
      <c r="A6" s="170"/>
      <c r="B6" s="92" t="s">
        <v>132</v>
      </c>
      <c r="C6" s="106"/>
      <c r="D6" s="106"/>
      <c r="E6" s="106"/>
      <c r="F6" s="106"/>
      <c r="G6" s="106"/>
      <c r="H6" s="106"/>
      <c r="I6" s="106"/>
      <c r="J6" s="106"/>
      <c r="K6" s="106">
        <v>1</v>
      </c>
      <c r="L6" s="106"/>
    </row>
    <row r="7" spans="1:12" ht="30" customHeight="1" x14ac:dyDescent="0.25">
      <c r="A7" s="170"/>
      <c r="B7" s="117" t="s">
        <v>62</v>
      </c>
      <c r="C7" s="106"/>
      <c r="D7" s="106"/>
      <c r="E7" s="106"/>
      <c r="F7" s="106"/>
      <c r="G7" s="106"/>
      <c r="H7" s="106"/>
      <c r="I7" s="106"/>
      <c r="J7" s="106">
        <v>0.18</v>
      </c>
      <c r="K7" s="106"/>
      <c r="L7" s="106"/>
    </row>
    <row r="8" spans="1:12" ht="15" customHeight="1" x14ac:dyDescent="0.25">
      <c r="A8" s="170"/>
      <c r="B8" s="106" t="s">
        <v>17</v>
      </c>
      <c r="C8" s="106"/>
      <c r="D8" s="106"/>
      <c r="E8" s="106"/>
      <c r="F8" s="106"/>
      <c r="G8" s="106"/>
      <c r="H8" s="106"/>
      <c r="I8" s="106">
        <v>0.04</v>
      </c>
      <c r="J8" s="106"/>
      <c r="K8" s="106"/>
      <c r="L8" s="106"/>
    </row>
    <row r="9" spans="1:12" ht="30" customHeight="1" x14ac:dyDescent="0.25">
      <c r="A9" s="164" t="s">
        <v>18</v>
      </c>
      <c r="B9" s="164"/>
      <c r="C9" s="106">
        <f t="shared" ref="C9:E10" si="0">SUM(C4:C8)</f>
        <v>2.3E-2</v>
      </c>
      <c r="D9" s="106">
        <f t="shared" si="0"/>
        <v>0.156</v>
      </c>
      <c r="E9" s="106">
        <f t="shared" si="0"/>
        <v>1E-3</v>
      </c>
      <c r="F9" s="106">
        <v>0.05</v>
      </c>
      <c r="G9" s="106">
        <f>SUM(G4:G8)</f>
        <v>5.3E-3</v>
      </c>
      <c r="H9" s="106">
        <f>SUM(H4:H8)</f>
        <v>0.06</v>
      </c>
      <c r="I9" s="106">
        <f>SUM(I4:I8)</f>
        <v>0.04</v>
      </c>
      <c r="J9" s="106">
        <f>SUM(J4:J8)</f>
        <v>0.18</v>
      </c>
      <c r="K9" s="106">
        <f>SUM(K4:K8)</f>
        <v>1</v>
      </c>
      <c r="L9" s="106"/>
    </row>
    <row r="10" spans="1:12" x14ac:dyDescent="0.25">
      <c r="A10" s="164" t="s">
        <v>19</v>
      </c>
      <c r="B10" s="164"/>
      <c r="C10" s="106">
        <f t="shared" si="0"/>
        <v>2.3E-2</v>
      </c>
      <c r="D10" s="106">
        <f t="shared" si="0"/>
        <v>0.156</v>
      </c>
      <c r="E10" s="106">
        <f t="shared" si="0"/>
        <v>1E-3</v>
      </c>
      <c r="F10" s="106">
        <v>0.05</v>
      </c>
      <c r="G10" s="106">
        <v>5.3E-3</v>
      </c>
      <c r="H10" s="106">
        <v>0.06</v>
      </c>
      <c r="I10" s="106">
        <v>0.04</v>
      </c>
      <c r="J10" s="106">
        <v>0.2</v>
      </c>
      <c r="K10" s="106">
        <v>1</v>
      </c>
      <c r="L10" s="106"/>
    </row>
    <row r="11" spans="1:12" x14ac:dyDescent="0.25">
      <c r="A11" s="164" t="s">
        <v>20</v>
      </c>
      <c r="B11" s="164"/>
      <c r="C11" s="106">
        <v>45</v>
      </c>
      <c r="D11" s="106">
        <v>11</v>
      </c>
      <c r="E11" s="106">
        <v>15</v>
      </c>
      <c r="F11" s="106">
        <v>240</v>
      </c>
      <c r="G11" s="106">
        <v>610</v>
      </c>
      <c r="H11" s="106">
        <v>63</v>
      </c>
      <c r="I11" s="106">
        <v>35</v>
      </c>
      <c r="J11" s="106">
        <v>107</v>
      </c>
      <c r="K11" s="106">
        <v>17</v>
      </c>
      <c r="L11" s="106"/>
    </row>
    <row r="12" spans="1:12" ht="30" customHeight="1" x14ac:dyDescent="0.25">
      <c r="A12" s="179" t="s">
        <v>125</v>
      </c>
      <c r="B12" s="210"/>
      <c r="C12" s="135">
        <f>C10*C11</f>
        <v>1.0349999999999999</v>
      </c>
      <c r="D12" s="135">
        <f t="shared" ref="D12:K12" si="1">D10*D11</f>
        <v>1.716</v>
      </c>
      <c r="E12" s="135">
        <f t="shared" si="1"/>
        <v>1.4999999999999999E-2</v>
      </c>
      <c r="F12" s="135">
        <f t="shared" si="1"/>
        <v>12</v>
      </c>
      <c r="G12" s="135">
        <f t="shared" si="1"/>
        <v>3.2330000000000001</v>
      </c>
      <c r="H12" s="135">
        <f t="shared" si="1"/>
        <v>3.78</v>
      </c>
      <c r="I12" s="135">
        <f t="shared" si="1"/>
        <v>1.4000000000000001</v>
      </c>
      <c r="J12" s="135">
        <f t="shared" si="1"/>
        <v>21.400000000000002</v>
      </c>
      <c r="K12" s="135">
        <f t="shared" si="1"/>
        <v>17</v>
      </c>
      <c r="L12" s="135"/>
    </row>
    <row r="13" spans="1:12" ht="15" customHeight="1" x14ac:dyDescent="0.25">
      <c r="A13" s="208" t="s">
        <v>135</v>
      </c>
      <c r="B13" s="209"/>
      <c r="C13" s="106">
        <v>72</v>
      </c>
      <c r="D13" s="106">
        <v>72</v>
      </c>
      <c r="E13" s="106">
        <v>72</v>
      </c>
      <c r="F13" s="106">
        <v>72</v>
      </c>
      <c r="G13" s="106">
        <v>72</v>
      </c>
      <c r="H13" s="106">
        <v>72</v>
      </c>
      <c r="I13" s="106">
        <v>72</v>
      </c>
      <c r="J13" s="106">
        <v>72</v>
      </c>
      <c r="K13" s="106">
        <v>72</v>
      </c>
      <c r="L13" s="106"/>
    </row>
    <row r="14" spans="1:12" ht="15" customHeight="1" x14ac:dyDescent="0.25">
      <c r="A14" s="208" t="s">
        <v>136</v>
      </c>
      <c r="B14" s="209"/>
      <c r="C14" s="134">
        <f t="shared" ref="C14:K15" si="2">C10*C13</f>
        <v>1.6559999999999999</v>
      </c>
      <c r="D14" s="135">
        <f t="shared" si="2"/>
        <v>11.231999999999999</v>
      </c>
      <c r="E14" s="135">
        <f t="shared" si="2"/>
        <v>7.2000000000000008E-2</v>
      </c>
      <c r="F14" s="135">
        <f t="shared" si="2"/>
        <v>3.6</v>
      </c>
      <c r="G14" s="135">
        <f t="shared" si="2"/>
        <v>0.38159999999999999</v>
      </c>
      <c r="H14" s="135">
        <f t="shared" si="2"/>
        <v>4.32</v>
      </c>
      <c r="I14" s="135">
        <f t="shared" si="2"/>
        <v>2.88</v>
      </c>
      <c r="J14" s="135">
        <f t="shared" si="2"/>
        <v>14.4</v>
      </c>
      <c r="K14" s="135">
        <f t="shared" si="2"/>
        <v>72</v>
      </c>
      <c r="L14" s="135"/>
    </row>
    <row r="15" spans="1:12" ht="15" customHeight="1" x14ac:dyDescent="0.25">
      <c r="A15" s="208" t="s">
        <v>137</v>
      </c>
      <c r="B15" s="209"/>
      <c r="C15" s="135">
        <f t="shared" si="2"/>
        <v>74.52</v>
      </c>
      <c r="D15" s="135">
        <f t="shared" si="2"/>
        <v>123.55199999999999</v>
      </c>
      <c r="E15" s="135">
        <f t="shared" si="2"/>
        <v>1.08</v>
      </c>
      <c r="F15" s="135">
        <f t="shared" si="2"/>
        <v>864</v>
      </c>
      <c r="G15" s="135">
        <f t="shared" si="2"/>
        <v>232.77600000000001</v>
      </c>
      <c r="H15" s="135">
        <f t="shared" si="2"/>
        <v>272.16000000000003</v>
      </c>
      <c r="I15" s="135">
        <f t="shared" si="2"/>
        <v>100.8</v>
      </c>
      <c r="J15" s="135">
        <f t="shared" si="2"/>
        <v>1540.8</v>
      </c>
      <c r="K15" s="135">
        <f t="shared" si="2"/>
        <v>1224</v>
      </c>
      <c r="L15" s="135">
        <f>SUM(C15:K15)</f>
        <v>4433.6880000000001</v>
      </c>
    </row>
  </sheetData>
  <mergeCells count="12">
    <mergeCell ref="A15:B15"/>
    <mergeCell ref="A1:B1"/>
    <mergeCell ref="C1:L2"/>
    <mergeCell ref="A2:B2"/>
    <mergeCell ref="A3:B3"/>
    <mergeCell ref="A4:A8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I14" sqref="I14"/>
    </sheetView>
  </sheetViews>
  <sheetFormatPr defaultRowHeight="15" x14ac:dyDescent="0.25"/>
  <cols>
    <col min="2" max="2" width="14.140625" customWidth="1"/>
    <col min="3" max="3" width="7.42578125" customWidth="1"/>
    <col min="4" max="5" width="7.5703125" customWidth="1"/>
    <col min="6" max="7" width="7.85546875" customWidth="1"/>
    <col min="8" max="9" width="7.140625" customWidth="1"/>
    <col min="10" max="10" width="6.85546875" customWidth="1"/>
    <col min="11" max="11" width="6" customWidth="1"/>
    <col min="12" max="12" width="6.42578125" customWidth="1"/>
    <col min="13" max="13" width="6.140625" customWidth="1"/>
    <col min="14" max="14" width="5.85546875" customWidth="1"/>
    <col min="15" max="15" width="7.5703125" customWidth="1"/>
  </cols>
  <sheetData>
    <row r="1" spans="1:16" ht="15" customHeight="1" x14ac:dyDescent="0.25">
      <c r="A1" s="172">
        <v>44477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</row>
    <row r="2" spans="1:16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16" ht="51" x14ac:dyDescent="0.25">
      <c r="A3" s="184" t="s">
        <v>109</v>
      </c>
      <c r="B3" s="164"/>
      <c r="C3" s="127" t="s">
        <v>68</v>
      </c>
      <c r="D3" s="38" t="s">
        <v>57</v>
      </c>
      <c r="E3" s="38" t="s">
        <v>58</v>
      </c>
      <c r="F3" s="2" t="s">
        <v>6</v>
      </c>
      <c r="G3" s="38" t="s">
        <v>59</v>
      </c>
      <c r="H3" s="82" t="s">
        <v>67</v>
      </c>
      <c r="I3" s="38" t="s">
        <v>61</v>
      </c>
      <c r="J3" s="115" t="s">
        <v>52</v>
      </c>
      <c r="K3" s="38" t="s">
        <v>62</v>
      </c>
      <c r="L3" s="2" t="s">
        <v>12</v>
      </c>
      <c r="M3" s="82" t="s">
        <v>50</v>
      </c>
      <c r="N3" s="82" t="s">
        <v>73</v>
      </c>
      <c r="O3" s="115" t="s">
        <v>30</v>
      </c>
      <c r="P3" s="2"/>
    </row>
    <row r="4" spans="1:16" ht="75" x14ac:dyDescent="0.25">
      <c r="A4" s="185" t="s">
        <v>47</v>
      </c>
      <c r="B4" s="34" t="s">
        <v>43</v>
      </c>
      <c r="C4" s="106">
        <v>0.1</v>
      </c>
      <c r="D4" s="106">
        <v>1.4999999999999999E-2</v>
      </c>
      <c r="E4" s="106">
        <v>1.2E-2</v>
      </c>
      <c r="F4" s="106"/>
      <c r="G4" s="106">
        <v>0.05</v>
      </c>
      <c r="H4" s="106"/>
      <c r="I4" s="106"/>
      <c r="J4" s="106"/>
      <c r="K4" s="106"/>
      <c r="L4" s="106"/>
      <c r="M4" s="106"/>
      <c r="N4" s="106"/>
      <c r="O4" s="106"/>
      <c r="P4" s="106"/>
    </row>
    <row r="5" spans="1:16" ht="30" customHeight="1" x14ac:dyDescent="0.25">
      <c r="A5" s="170"/>
      <c r="B5" s="81" t="s">
        <v>83</v>
      </c>
      <c r="C5" s="106"/>
      <c r="D5" s="106"/>
      <c r="E5" s="106">
        <v>8.0000000000000002E-3</v>
      </c>
      <c r="F5" s="106">
        <v>1.2999999999999999E-2</v>
      </c>
      <c r="G5" s="106">
        <v>6.6E-3</v>
      </c>
      <c r="H5" s="106">
        <v>9.6000000000000002E-2</v>
      </c>
      <c r="I5" s="106"/>
      <c r="J5" s="106">
        <v>4.4999999999999998E-2</v>
      </c>
      <c r="K5" s="106"/>
      <c r="L5" s="106"/>
      <c r="M5" s="106">
        <v>2E-3</v>
      </c>
      <c r="N5" s="106"/>
      <c r="O5" s="106"/>
      <c r="P5" s="106"/>
    </row>
    <row r="6" spans="1:16" ht="30" x14ac:dyDescent="0.25">
      <c r="A6" s="170"/>
      <c r="B6" s="117" t="s">
        <v>160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>
        <v>2.4E-2</v>
      </c>
      <c r="O6" s="122">
        <v>4.5400000000000003E-2</v>
      </c>
      <c r="P6" s="106"/>
    </row>
    <row r="7" spans="1:16" x14ac:dyDescent="0.25">
      <c r="A7" s="170"/>
      <c r="B7" s="106" t="s">
        <v>17</v>
      </c>
      <c r="C7" s="106"/>
      <c r="D7" s="106"/>
      <c r="E7" s="106"/>
      <c r="F7" s="106"/>
      <c r="G7" s="106"/>
      <c r="H7" s="106"/>
      <c r="I7" s="106"/>
      <c r="J7" s="106"/>
      <c r="K7" s="106"/>
      <c r="L7" s="106">
        <v>0.03</v>
      </c>
      <c r="M7" s="106"/>
      <c r="N7" s="106"/>
      <c r="O7" s="122"/>
      <c r="P7" s="106"/>
    </row>
    <row r="8" spans="1:16" ht="30" customHeight="1" x14ac:dyDescent="0.25">
      <c r="A8" s="164" t="s">
        <v>18</v>
      </c>
      <c r="B8" s="164"/>
      <c r="C8" s="106">
        <f t="shared" ref="C8:L8" si="0">SUM(C4:C7)</f>
        <v>0.1</v>
      </c>
      <c r="D8" s="106">
        <f t="shared" si="0"/>
        <v>1.4999999999999999E-2</v>
      </c>
      <c r="E8" s="106">
        <f t="shared" si="0"/>
        <v>0.02</v>
      </c>
      <c r="F8" s="106">
        <f t="shared" si="0"/>
        <v>1.2999999999999999E-2</v>
      </c>
      <c r="G8" s="106">
        <f t="shared" si="0"/>
        <v>5.6600000000000004E-2</v>
      </c>
      <c r="H8" s="106">
        <f t="shared" si="0"/>
        <v>9.6000000000000002E-2</v>
      </c>
      <c r="I8" s="106"/>
      <c r="J8" s="106">
        <f t="shared" si="0"/>
        <v>4.4999999999999998E-2</v>
      </c>
      <c r="K8" s="106">
        <f t="shared" si="0"/>
        <v>0</v>
      </c>
      <c r="L8" s="106">
        <f t="shared" si="0"/>
        <v>0.03</v>
      </c>
      <c r="M8" s="106">
        <v>2E-3</v>
      </c>
      <c r="N8" s="106">
        <v>2.4E-2</v>
      </c>
      <c r="O8" s="122">
        <v>4.5400000000000003E-2</v>
      </c>
      <c r="P8" s="106"/>
    </row>
    <row r="9" spans="1:16" x14ac:dyDescent="0.25">
      <c r="A9" s="164" t="s">
        <v>19</v>
      </c>
      <c r="B9" s="164"/>
      <c r="C9" s="106">
        <f>SUM(C5:C8)</f>
        <v>0.1</v>
      </c>
      <c r="D9" s="106">
        <f>SUM(D5:D8)</f>
        <v>1.4999999999999999E-2</v>
      </c>
      <c r="E9" s="106">
        <v>0.02</v>
      </c>
      <c r="F9" s="106">
        <v>1.2999999999999999E-2</v>
      </c>
      <c r="G9" s="106">
        <v>6.3200000000000006E-2</v>
      </c>
      <c r="H9" s="106">
        <v>9.6000000000000002E-2</v>
      </c>
      <c r="I9" s="106"/>
      <c r="J9" s="106">
        <f>SUM(J5:J8)</f>
        <v>0.09</v>
      </c>
      <c r="K9" s="106">
        <f>SUM(K5:K8)</f>
        <v>0</v>
      </c>
      <c r="L9" s="106">
        <v>0.03</v>
      </c>
      <c r="M9" s="106">
        <v>2E-3</v>
      </c>
      <c r="N9" s="106">
        <v>2.4E-2</v>
      </c>
      <c r="O9" s="122">
        <v>4.5400000000000003E-2</v>
      </c>
      <c r="P9" s="106"/>
    </row>
    <row r="10" spans="1:16" x14ac:dyDescent="0.25">
      <c r="A10" s="164" t="s">
        <v>20</v>
      </c>
      <c r="B10" s="164"/>
      <c r="C10" s="106">
        <v>49</v>
      </c>
      <c r="D10" s="106">
        <v>85</v>
      </c>
      <c r="E10" s="106">
        <v>35</v>
      </c>
      <c r="F10" s="106">
        <v>80</v>
      </c>
      <c r="G10" s="106">
        <v>185</v>
      </c>
      <c r="H10" s="106">
        <v>240</v>
      </c>
      <c r="I10" s="106"/>
      <c r="J10" s="106">
        <v>80</v>
      </c>
      <c r="K10" s="106">
        <v>107</v>
      </c>
      <c r="L10" s="106">
        <v>35</v>
      </c>
      <c r="M10" s="106">
        <v>15</v>
      </c>
      <c r="N10" s="106">
        <v>75</v>
      </c>
      <c r="O10" s="122">
        <v>90</v>
      </c>
      <c r="P10" s="106"/>
    </row>
    <row r="11" spans="1:16" ht="30" customHeight="1" x14ac:dyDescent="0.25">
      <c r="A11" s="171" t="s">
        <v>126</v>
      </c>
      <c r="B11" s="164"/>
      <c r="C11" s="135">
        <f>C9*C10</f>
        <v>4.9000000000000004</v>
      </c>
      <c r="D11" s="135">
        <f t="shared" ref="D11:M11" si="1">D9*D10</f>
        <v>1.2749999999999999</v>
      </c>
      <c r="E11" s="135">
        <f t="shared" si="1"/>
        <v>0.70000000000000007</v>
      </c>
      <c r="F11" s="135">
        <f t="shared" si="1"/>
        <v>1.04</v>
      </c>
      <c r="G11" s="135">
        <f t="shared" si="1"/>
        <v>11.692000000000002</v>
      </c>
      <c r="H11" s="135">
        <f t="shared" si="1"/>
        <v>23.04</v>
      </c>
      <c r="I11" s="135">
        <f t="shared" si="1"/>
        <v>0</v>
      </c>
      <c r="J11" s="135">
        <f t="shared" si="1"/>
        <v>7.1999999999999993</v>
      </c>
      <c r="K11" s="135">
        <f t="shared" si="1"/>
        <v>0</v>
      </c>
      <c r="L11" s="135">
        <f t="shared" si="1"/>
        <v>1.05</v>
      </c>
      <c r="M11" s="135">
        <f t="shared" si="1"/>
        <v>0.03</v>
      </c>
      <c r="N11" s="135">
        <f>N9*N10</f>
        <v>1.8</v>
      </c>
      <c r="O11" s="135">
        <f>O9*O10</f>
        <v>4.0860000000000003</v>
      </c>
      <c r="P11" s="136"/>
    </row>
    <row r="12" spans="1:16" x14ac:dyDescent="0.25">
      <c r="A12" s="163" t="s">
        <v>135</v>
      </c>
      <c r="B12" s="164"/>
      <c r="C12" s="106">
        <v>73</v>
      </c>
      <c r="D12" s="106">
        <v>73</v>
      </c>
      <c r="E12" s="106">
        <v>73</v>
      </c>
      <c r="F12" s="106">
        <v>73</v>
      </c>
      <c r="G12" s="106">
        <v>73</v>
      </c>
      <c r="H12" s="106">
        <v>73</v>
      </c>
      <c r="I12" s="106"/>
      <c r="J12" s="106">
        <v>73</v>
      </c>
      <c r="K12" s="106">
        <v>73</v>
      </c>
      <c r="L12" s="106">
        <v>73</v>
      </c>
      <c r="M12" s="106">
        <v>73</v>
      </c>
      <c r="N12" s="106">
        <v>73</v>
      </c>
      <c r="O12" s="106">
        <v>73</v>
      </c>
      <c r="P12" s="106"/>
    </row>
    <row r="13" spans="1:16" x14ac:dyDescent="0.25">
      <c r="A13" s="163" t="s">
        <v>136</v>
      </c>
      <c r="B13" s="164"/>
      <c r="C13" s="134">
        <f t="shared" ref="C13:N14" si="2">C9*C12</f>
        <v>7.3000000000000007</v>
      </c>
      <c r="D13" s="135">
        <f t="shared" si="2"/>
        <v>1.095</v>
      </c>
      <c r="E13" s="135">
        <f t="shared" si="2"/>
        <v>1.46</v>
      </c>
      <c r="F13" s="135">
        <f t="shared" si="2"/>
        <v>0.94899999999999995</v>
      </c>
      <c r="G13" s="135">
        <f t="shared" si="2"/>
        <v>4.6136000000000008</v>
      </c>
      <c r="H13" s="135">
        <f t="shared" si="2"/>
        <v>7.008</v>
      </c>
      <c r="I13" s="135">
        <f t="shared" si="2"/>
        <v>0</v>
      </c>
      <c r="J13" s="135">
        <f t="shared" si="2"/>
        <v>6.5699999999999994</v>
      </c>
      <c r="K13" s="135">
        <f t="shared" si="2"/>
        <v>0</v>
      </c>
      <c r="L13" s="135">
        <f t="shared" si="2"/>
        <v>2.19</v>
      </c>
      <c r="M13" s="135">
        <f t="shared" si="2"/>
        <v>0.14599999999999999</v>
      </c>
      <c r="N13" s="135">
        <f t="shared" si="2"/>
        <v>1.752</v>
      </c>
      <c r="O13" s="135">
        <f>O9*O12</f>
        <v>3.3142</v>
      </c>
      <c r="P13" s="135"/>
    </row>
    <row r="14" spans="1:16" x14ac:dyDescent="0.25">
      <c r="A14" s="163" t="s">
        <v>137</v>
      </c>
      <c r="B14" s="164"/>
      <c r="C14" s="135">
        <f t="shared" si="2"/>
        <v>357.70000000000005</v>
      </c>
      <c r="D14" s="135">
        <f t="shared" si="2"/>
        <v>93.075000000000003</v>
      </c>
      <c r="E14" s="135">
        <f t="shared" si="2"/>
        <v>51.1</v>
      </c>
      <c r="F14" s="135">
        <f t="shared" si="2"/>
        <v>75.92</v>
      </c>
      <c r="G14" s="135">
        <f t="shared" si="2"/>
        <v>853.51600000000019</v>
      </c>
      <c r="H14" s="135">
        <f t="shared" si="2"/>
        <v>1681.92</v>
      </c>
      <c r="I14" s="135">
        <f t="shared" si="2"/>
        <v>0</v>
      </c>
      <c r="J14" s="135">
        <f t="shared" si="2"/>
        <v>525.59999999999991</v>
      </c>
      <c r="K14" s="135">
        <f t="shared" si="2"/>
        <v>0</v>
      </c>
      <c r="L14" s="135">
        <f t="shared" si="2"/>
        <v>76.649999999999991</v>
      </c>
      <c r="M14" s="135">
        <f t="shared" si="2"/>
        <v>2.19</v>
      </c>
      <c r="N14" s="135">
        <f t="shared" si="2"/>
        <v>131.4</v>
      </c>
      <c r="O14" s="69">
        <f>O10*O13</f>
        <v>298.27800000000002</v>
      </c>
      <c r="P14" s="69">
        <f>SUM(C14:O14)</f>
        <v>4147.3490000000002</v>
      </c>
    </row>
  </sheetData>
  <mergeCells count="12">
    <mergeCell ref="A14:B14"/>
    <mergeCell ref="A1:B1"/>
    <mergeCell ref="C1:P2"/>
    <mergeCell ref="A2:B2"/>
    <mergeCell ref="A3:B3"/>
    <mergeCell ref="A4:A7"/>
    <mergeCell ref="A8:B8"/>
    <mergeCell ref="A9:B9"/>
    <mergeCell ref="A10:B10"/>
    <mergeCell ref="A11:B11"/>
    <mergeCell ref="A12:B12"/>
    <mergeCell ref="A13:B13"/>
  </mergeCell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opLeftCell="A3" workbookViewId="0">
      <selection activeCell="L11" sqref="L11"/>
    </sheetView>
  </sheetViews>
  <sheetFormatPr defaultRowHeight="15" x14ac:dyDescent="0.25"/>
  <cols>
    <col min="2" max="2" width="14.140625" customWidth="1"/>
    <col min="3" max="3" width="8.28515625" customWidth="1"/>
    <col min="4" max="5" width="7.28515625" customWidth="1"/>
    <col min="6" max="6" width="6.7109375" customWidth="1"/>
    <col min="7" max="7" width="7" customWidth="1"/>
    <col min="8" max="8" width="6.85546875" customWidth="1"/>
    <col min="9" max="9" width="6.42578125" customWidth="1"/>
    <col min="10" max="10" width="6.7109375" customWidth="1"/>
    <col min="11" max="11" width="6.28515625" customWidth="1"/>
    <col min="12" max="12" width="10.140625" customWidth="1"/>
  </cols>
  <sheetData>
    <row r="1" spans="1:13" ht="15" customHeight="1" x14ac:dyDescent="0.25">
      <c r="A1" s="172">
        <v>44478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</row>
    <row r="2" spans="1:13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</row>
    <row r="3" spans="1:13" ht="56.25" x14ac:dyDescent="0.25">
      <c r="A3" s="184" t="s">
        <v>112</v>
      </c>
      <c r="B3" s="164"/>
      <c r="C3" s="16" t="s">
        <v>59</v>
      </c>
      <c r="D3" s="125" t="s">
        <v>58</v>
      </c>
      <c r="E3" s="125" t="s">
        <v>68</v>
      </c>
      <c r="F3" s="125" t="s">
        <v>67</v>
      </c>
      <c r="G3" s="125" t="s">
        <v>87</v>
      </c>
      <c r="H3" s="125" t="s">
        <v>88</v>
      </c>
      <c r="I3" s="43" t="s">
        <v>54</v>
      </c>
      <c r="J3" s="83" t="s">
        <v>122</v>
      </c>
      <c r="K3" s="125" t="s">
        <v>30</v>
      </c>
      <c r="L3" s="125" t="s">
        <v>69</v>
      </c>
    </row>
    <row r="4" spans="1:13" ht="60" x14ac:dyDescent="0.25">
      <c r="A4" s="169" t="s">
        <v>22</v>
      </c>
      <c r="B4" s="126" t="s">
        <v>165</v>
      </c>
      <c r="C4" s="114">
        <v>5.0000000000000001E-3</v>
      </c>
      <c r="D4" s="114">
        <v>1.2E-2</v>
      </c>
      <c r="E4" s="114">
        <v>0.04</v>
      </c>
      <c r="F4" s="114">
        <v>0.03</v>
      </c>
      <c r="G4" s="114">
        <v>6.25E-2</v>
      </c>
      <c r="H4" s="114"/>
      <c r="I4" s="114"/>
      <c r="J4" s="114"/>
      <c r="K4" s="114"/>
      <c r="L4" s="114">
        <v>1.2500000000000001E-2</v>
      </c>
    </row>
    <row r="5" spans="1:13" ht="45" x14ac:dyDescent="0.25">
      <c r="A5" s="170"/>
      <c r="B5" s="126" t="s">
        <v>166</v>
      </c>
      <c r="C5" s="114"/>
      <c r="D5" s="114"/>
      <c r="E5" s="114"/>
      <c r="F5" s="114"/>
      <c r="G5" s="114"/>
      <c r="H5" s="114">
        <v>0.06</v>
      </c>
      <c r="I5" s="114"/>
      <c r="J5" s="114"/>
      <c r="K5" s="114"/>
      <c r="L5" s="114"/>
    </row>
    <row r="6" spans="1:13" x14ac:dyDescent="0.25">
      <c r="A6" s="170"/>
      <c r="B6" s="126" t="s">
        <v>30</v>
      </c>
      <c r="C6" s="114"/>
      <c r="D6" s="114"/>
      <c r="E6" s="114"/>
      <c r="F6" s="114"/>
      <c r="G6" s="114"/>
      <c r="H6" s="114"/>
      <c r="I6" s="114"/>
      <c r="J6" s="114"/>
      <c r="K6" s="114">
        <v>7.4999999999999997E-2</v>
      </c>
      <c r="L6" s="114"/>
    </row>
    <row r="7" spans="1:13" ht="30" customHeight="1" x14ac:dyDescent="0.25">
      <c r="A7" s="170"/>
      <c r="B7" s="81" t="s">
        <v>122</v>
      </c>
      <c r="C7" s="114"/>
      <c r="D7" s="114"/>
      <c r="E7" s="114"/>
      <c r="F7" s="114"/>
      <c r="G7" s="114"/>
      <c r="H7" s="114"/>
      <c r="I7" s="114"/>
      <c r="J7" s="114">
        <v>0.2</v>
      </c>
      <c r="K7" s="114"/>
      <c r="L7" s="114"/>
    </row>
    <row r="8" spans="1:13" ht="15" customHeight="1" x14ac:dyDescent="0.25">
      <c r="A8" s="170"/>
      <c r="B8" s="114" t="s">
        <v>17</v>
      </c>
      <c r="C8" s="114"/>
      <c r="D8" s="114"/>
      <c r="E8" s="114"/>
      <c r="F8" s="114"/>
      <c r="G8" s="114"/>
      <c r="H8" s="114"/>
      <c r="I8" s="114">
        <v>0.04</v>
      </c>
      <c r="J8" s="114"/>
      <c r="K8" s="114"/>
      <c r="L8" s="114"/>
    </row>
    <row r="9" spans="1:13" ht="30" customHeight="1" x14ac:dyDescent="0.25">
      <c r="A9" s="164" t="s">
        <v>18</v>
      </c>
      <c r="B9" s="164"/>
      <c r="C9" s="114">
        <f t="shared" ref="C9:E10" si="0">SUM(C4:C8)</f>
        <v>5.0000000000000001E-3</v>
      </c>
      <c r="D9" s="114">
        <f t="shared" si="0"/>
        <v>1.2E-2</v>
      </c>
      <c r="E9" s="114">
        <f t="shared" si="0"/>
        <v>0.04</v>
      </c>
      <c r="F9" s="114">
        <v>0.03</v>
      </c>
      <c r="G9" s="114">
        <f t="shared" ref="G9:K10" si="1">SUM(G4:G8)</f>
        <v>6.25E-2</v>
      </c>
      <c r="H9" s="114">
        <f t="shared" si="1"/>
        <v>0.06</v>
      </c>
      <c r="I9" s="114">
        <f t="shared" si="1"/>
        <v>0.04</v>
      </c>
      <c r="J9" s="114">
        <f t="shared" si="1"/>
        <v>0.2</v>
      </c>
      <c r="K9" s="114">
        <f t="shared" si="1"/>
        <v>7.4999999999999997E-2</v>
      </c>
      <c r="L9" s="114">
        <v>1.2500000000000001E-2</v>
      </c>
    </row>
    <row r="10" spans="1:13" x14ac:dyDescent="0.25">
      <c r="A10" s="164" t="s">
        <v>19</v>
      </c>
      <c r="B10" s="164"/>
      <c r="C10" s="135">
        <f t="shared" si="0"/>
        <v>5.0000000000000001E-3</v>
      </c>
      <c r="D10" s="135">
        <f t="shared" si="0"/>
        <v>1.2E-2</v>
      </c>
      <c r="E10" s="135">
        <f t="shared" si="0"/>
        <v>0.04</v>
      </c>
      <c r="F10" s="135">
        <v>0.03</v>
      </c>
      <c r="G10" s="135">
        <f t="shared" si="1"/>
        <v>6.25E-2</v>
      </c>
      <c r="H10" s="135">
        <f t="shared" si="1"/>
        <v>0.12</v>
      </c>
      <c r="I10" s="135">
        <f t="shared" si="1"/>
        <v>0.08</v>
      </c>
      <c r="J10" s="135">
        <f t="shared" si="1"/>
        <v>0.4</v>
      </c>
      <c r="K10" s="135">
        <f t="shared" si="1"/>
        <v>0.15</v>
      </c>
      <c r="L10" s="135">
        <v>1.2500000000000001E-2</v>
      </c>
    </row>
    <row r="11" spans="1:13" x14ac:dyDescent="0.25">
      <c r="A11" s="164" t="s">
        <v>20</v>
      </c>
      <c r="B11" s="164"/>
      <c r="C11" s="114">
        <v>185</v>
      </c>
      <c r="D11" s="114">
        <v>35</v>
      </c>
      <c r="E11" s="114">
        <v>49</v>
      </c>
      <c r="F11" s="114">
        <v>400</v>
      </c>
      <c r="G11" s="114">
        <v>48</v>
      </c>
      <c r="H11" s="114">
        <v>117</v>
      </c>
      <c r="I11" s="114">
        <v>35</v>
      </c>
      <c r="J11" s="114">
        <v>73</v>
      </c>
      <c r="K11" s="114">
        <v>90</v>
      </c>
      <c r="L11" s="114">
        <v>80</v>
      </c>
    </row>
    <row r="12" spans="1:13" ht="30" customHeight="1" x14ac:dyDescent="0.25">
      <c r="A12" s="171" t="s">
        <v>125</v>
      </c>
      <c r="B12" s="164"/>
      <c r="C12" s="135">
        <f>C10*C11</f>
        <v>0.92500000000000004</v>
      </c>
      <c r="D12" s="135">
        <f t="shared" ref="D12:L12" si="2">D10*D11</f>
        <v>0.42</v>
      </c>
      <c r="E12" s="135">
        <f t="shared" si="2"/>
        <v>1.96</v>
      </c>
      <c r="F12" s="135">
        <f t="shared" si="2"/>
        <v>12</v>
      </c>
      <c r="G12" s="135">
        <f t="shared" si="2"/>
        <v>3</v>
      </c>
      <c r="H12" s="135">
        <f t="shared" si="2"/>
        <v>14.04</v>
      </c>
      <c r="I12" s="135">
        <f t="shared" si="2"/>
        <v>2.8000000000000003</v>
      </c>
      <c r="J12" s="135">
        <f t="shared" si="2"/>
        <v>29.200000000000003</v>
      </c>
      <c r="K12" s="135">
        <f t="shared" si="2"/>
        <v>13.5</v>
      </c>
      <c r="L12" s="135">
        <f t="shared" si="2"/>
        <v>1</v>
      </c>
      <c r="M12" s="135"/>
    </row>
    <row r="13" spans="1:13" x14ac:dyDescent="0.25">
      <c r="A13" s="191" t="s">
        <v>135</v>
      </c>
      <c r="B13" s="164"/>
      <c r="C13" s="139">
        <v>50</v>
      </c>
      <c r="D13" s="139">
        <v>50</v>
      </c>
      <c r="E13" s="139">
        <v>50</v>
      </c>
      <c r="F13" s="139">
        <v>50</v>
      </c>
      <c r="G13" s="139">
        <v>50</v>
      </c>
      <c r="H13" s="139">
        <v>50</v>
      </c>
      <c r="I13" s="139">
        <v>50</v>
      </c>
      <c r="J13" s="139">
        <v>50</v>
      </c>
      <c r="K13" s="139">
        <v>50</v>
      </c>
      <c r="L13" s="139">
        <v>50</v>
      </c>
    </row>
    <row r="14" spans="1:13" x14ac:dyDescent="0.25">
      <c r="A14" s="191" t="s">
        <v>136</v>
      </c>
      <c r="B14" s="164"/>
      <c r="C14" s="134">
        <f t="shared" ref="C14:L15" si="3">C10*C13</f>
        <v>0.25</v>
      </c>
      <c r="D14" s="135">
        <f t="shared" si="3"/>
        <v>0.6</v>
      </c>
      <c r="E14" s="135">
        <f t="shared" si="3"/>
        <v>2</v>
      </c>
      <c r="F14" s="135">
        <f t="shared" si="3"/>
        <v>1.5</v>
      </c>
      <c r="G14" s="135">
        <f t="shared" si="3"/>
        <v>3.125</v>
      </c>
      <c r="H14" s="135">
        <f t="shared" si="3"/>
        <v>6</v>
      </c>
      <c r="I14" s="135">
        <f t="shared" si="3"/>
        <v>4</v>
      </c>
      <c r="J14" s="135">
        <f t="shared" si="3"/>
        <v>20</v>
      </c>
      <c r="K14" s="135">
        <f t="shared" si="3"/>
        <v>7.5</v>
      </c>
      <c r="L14" s="135">
        <f t="shared" si="3"/>
        <v>0.625</v>
      </c>
      <c r="M14" s="135"/>
    </row>
    <row r="15" spans="1:13" x14ac:dyDescent="0.25">
      <c r="A15" s="191" t="s">
        <v>137</v>
      </c>
      <c r="B15" s="164"/>
      <c r="C15" s="135">
        <f t="shared" si="3"/>
        <v>46.25</v>
      </c>
      <c r="D15" s="135">
        <f t="shared" si="3"/>
        <v>21</v>
      </c>
      <c r="E15" s="135">
        <f t="shared" si="3"/>
        <v>98</v>
      </c>
      <c r="F15" s="135">
        <f t="shared" si="3"/>
        <v>600</v>
      </c>
      <c r="G15" s="135">
        <f t="shared" si="3"/>
        <v>150</v>
      </c>
      <c r="H15" s="135">
        <f t="shared" si="3"/>
        <v>702</v>
      </c>
      <c r="I15" s="135">
        <f t="shared" si="3"/>
        <v>140</v>
      </c>
      <c r="J15" s="135">
        <f t="shared" si="3"/>
        <v>1460</v>
      </c>
      <c r="K15" s="135">
        <f t="shared" si="3"/>
        <v>675</v>
      </c>
      <c r="L15" s="135">
        <f t="shared" si="3"/>
        <v>50</v>
      </c>
      <c r="M15" s="135">
        <f>SUM(C15:L15)</f>
        <v>3942.25</v>
      </c>
    </row>
  </sheetData>
  <mergeCells count="12">
    <mergeCell ref="A15:B15"/>
    <mergeCell ref="A1:B1"/>
    <mergeCell ref="C1:L2"/>
    <mergeCell ref="A2:B2"/>
    <mergeCell ref="A3:B3"/>
    <mergeCell ref="A4:A8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J11" sqref="J11"/>
    </sheetView>
  </sheetViews>
  <sheetFormatPr defaultRowHeight="15" x14ac:dyDescent="0.25"/>
  <cols>
    <col min="2" max="2" width="14.140625" customWidth="1"/>
    <col min="3" max="3" width="7.85546875" customWidth="1"/>
    <col min="4" max="5" width="7.7109375" customWidth="1"/>
    <col min="6" max="6" width="8.140625" customWidth="1"/>
    <col min="7" max="7" width="7.85546875" customWidth="1"/>
    <col min="8" max="8" width="7.5703125" customWidth="1"/>
    <col min="9" max="9" width="8.140625" customWidth="1"/>
    <col min="10" max="10" width="8.28515625" customWidth="1"/>
    <col min="11" max="11" width="7.42578125" customWidth="1"/>
    <col min="12" max="12" width="7.28515625" customWidth="1"/>
    <col min="13" max="13" width="7" customWidth="1"/>
    <col min="14" max="14" width="7.42578125" customWidth="1"/>
    <col min="15" max="15" width="7.5703125" customWidth="1"/>
  </cols>
  <sheetData>
    <row r="1" spans="1:15" ht="15" customHeight="1" x14ac:dyDescent="0.25">
      <c r="A1" s="172">
        <v>44480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5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5" ht="41.25" x14ac:dyDescent="0.25">
      <c r="A3" s="184" t="s">
        <v>114</v>
      </c>
      <c r="B3" s="164"/>
      <c r="C3" s="43" t="s">
        <v>59</v>
      </c>
      <c r="D3" s="43" t="s">
        <v>58</v>
      </c>
      <c r="E3" s="43" t="s">
        <v>87</v>
      </c>
      <c r="F3" s="43" t="s">
        <v>68</v>
      </c>
      <c r="G3" s="43" t="s">
        <v>69</v>
      </c>
      <c r="H3" s="43" t="s">
        <v>67</v>
      </c>
      <c r="I3" s="43" t="s">
        <v>53</v>
      </c>
      <c r="J3" s="43" t="s">
        <v>88</v>
      </c>
      <c r="K3" s="120" t="s">
        <v>122</v>
      </c>
      <c r="L3" s="43" t="s">
        <v>54</v>
      </c>
      <c r="M3" s="121" t="s">
        <v>73</v>
      </c>
      <c r="N3" s="85" t="s">
        <v>50</v>
      </c>
      <c r="O3" s="17"/>
    </row>
    <row r="4" spans="1:15" ht="30" x14ac:dyDescent="0.25">
      <c r="A4" s="169" t="s">
        <v>22</v>
      </c>
      <c r="B4" s="126" t="s">
        <v>167</v>
      </c>
      <c r="C4" s="118">
        <v>5.0000000000000001E-3</v>
      </c>
      <c r="D4" s="118">
        <v>1.2E-2</v>
      </c>
      <c r="E4" s="118">
        <v>6.25E-2</v>
      </c>
      <c r="F4" s="118">
        <v>0.04</v>
      </c>
      <c r="G4" s="118">
        <v>1.2500000000000001E-2</v>
      </c>
      <c r="H4" s="118"/>
      <c r="I4" s="118"/>
      <c r="J4" s="118"/>
      <c r="K4" s="118"/>
      <c r="L4" s="118"/>
      <c r="M4" s="118"/>
      <c r="N4" s="118">
        <v>1E-3</v>
      </c>
      <c r="O4" s="118"/>
    </row>
    <row r="5" spans="1:15" ht="30" customHeight="1" x14ac:dyDescent="0.25">
      <c r="A5" s="170"/>
      <c r="B5" s="119" t="s">
        <v>162</v>
      </c>
      <c r="C5" s="118">
        <v>5.0000000000000001E-3</v>
      </c>
      <c r="D5" s="118"/>
      <c r="E5" s="118"/>
      <c r="F5" s="118"/>
      <c r="G5" s="118"/>
      <c r="H5" s="118">
        <v>6.5000000000000002E-2</v>
      </c>
      <c r="I5" s="118"/>
      <c r="J5" s="118"/>
      <c r="K5" s="118"/>
      <c r="L5" s="118">
        <v>1.4E-2</v>
      </c>
      <c r="M5" s="118"/>
      <c r="N5" s="118">
        <v>1E-3</v>
      </c>
      <c r="O5" s="118"/>
    </row>
    <row r="6" spans="1:15" ht="30" customHeight="1" x14ac:dyDescent="0.25">
      <c r="A6" s="170"/>
      <c r="B6" s="126" t="s">
        <v>168</v>
      </c>
      <c r="C6" s="118"/>
      <c r="D6" s="118"/>
      <c r="E6" s="118"/>
      <c r="F6" s="118">
        <v>0.17100000000000001</v>
      </c>
      <c r="G6" s="118"/>
      <c r="H6" s="118"/>
      <c r="I6" s="122">
        <v>5.0000000000000001E-3</v>
      </c>
      <c r="J6" s="118"/>
      <c r="K6" s="118"/>
      <c r="L6" s="118"/>
      <c r="M6" s="118"/>
      <c r="N6" s="118">
        <v>1E-3</v>
      </c>
      <c r="O6" s="118"/>
    </row>
    <row r="7" spans="1:15" x14ac:dyDescent="0.25">
      <c r="A7" s="170"/>
      <c r="B7" s="119" t="s">
        <v>155</v>
      </c>
      <c r="C7" s="118"/>
      <c r="D7" s="118"/>
      <c r="E7" s="118"/>
      <c r="F7" s="118"/>
      <c r="G7" s="118"/>
      <c r="H7" s="118"/>
      <c r="I7" s="118"/>
      <c r="J7" s="118"/>
      <c r="K7" s="118">
        <v>0.2</v>
      </c>
      <c r="L7" s="118"/>
      <c r="M7" s="118"/>
      <c r="N7" s="118"/>
      <c r="O7" s="118"/>
    </row>
    <row r="8" spans="1:15" ht="15" customHeight="1" x14ac:dyDescent="0.25">
      <c r="A8" s="170"/>
      <c r="B8" s="118" t="s">
        <v>17</v>
      </c>
      <c r="C8" s="118"/>
      <c r="D8" s="118"/>
      <c r="E8" s="118"/>
      <c r="F8" s="118"/>
      <c r="G8" s="118"/>
      <c r="H8" s="118"/>
      <c r="I8" s="118"/>
      <c r="J8" s="118"/>
      <c r="K8" s="118"/>
      <c r="L8" s="118">
        <v>0.03</v>
      </c>
      <c r="M8" s="118"/>
      <c r="N8" s="118"/>
      <c r="O8" s="118"/>
    </row>
    <row r="9" spans="1:15" ht="30" customHeight="1" x14ac:dyDescent="0.25">
      <c r="A9" s="164" t="s">
        <v>18</v>
      </c>
      <c r="B9" s="164"/>
      <c r="C9" s="118">
        <v>0.01</v>
      </c>
      <c r="D9" s="123">
        <v>1.2E-2</v>
      </c>
      <c r="E9" s="118">
        <v>6.25E-2</v>
      </c>
      <c r="F9" s="118">
        <v>0.21099999999999999</v>
      </c>
      <c r="G9" s="118">
        <v>1.2500000000000001E-2</v>
      </c>
      <c r="H9" s="118">
        <v>6.5000000000000002E-2</v>
      </c>
      <c r="I9" s="118">
        <v>5.0000000000000001E-3</v>
      </c>
      <c r="J9" s="118"/>
      <c r="K9" s="118">
        <v>0.2</v>
      </c>
      <c r="L9" s="118">
        <v>4.3999999999999997E-2</v>
      </c>
      <c r="M9" s="118"/>
      <c r="N9" s="118">
        <v>3.0000000000000001E-3</v>
      </c>
      <c r="O9" s="118"/>
    </row>
    <row r="10" spans="1:15" x14ac:dyDescent="0.25">
      <c r="A10" s="164" t="s">
        <v>19</v>
      </c>
      <c r="B10" s="164"/>
      <c r="C10" s="139">
        <v>0.01</v>
      </c>
      <c r="D10" s="123">
        <v>1.2E-2</v>
      </c>
      <c r="E10" s="139">
        <v>6.25E-2</v>
      </c>
      <c r="F10" s="139">
        <v>0.21099999999999999</v>
      </c>
      <c r="G10" s="139">
        <v>1.2500000000000001E-2</v>
      </c>
      <c r="H10" s="139">
        <v>6.5000000000000002E-2</v>
      </c>
      <c r="I10" s="139">
        <v>5.0000000000000001E-3</v>
      </c>
      <c r="J10" s="139"/>
      <c r="K10" s="139">
        <v>0.2</v>
      </c>
      <c r="L10" s="139">
        <v>4.3999999999999997E-2</v>
      </c>
      <c r="M10" s="139"/>
      <c r="N10" s="139">
        <v>3.0000000000000001E-3</v>
      </c>
      <c r="O10" s="118"/>
    </row>
    <row r="11" spans="1:15" x14ac:dyDescent="0.25">
      <c r="A11" s="164" t="s">
        <v>20</v>
      </c>
      <c r="B11" s="164"/>
      <c r="C11" s="118">
        <v>185</v>
      </c>
      <c r="D11" s="118">
        <v>35</v>
      </c>
      <c r="E11" s="118">
        <v>48</v>
      </c>
      <c r="F11" s="118">
        <v>55</v>
      </c>
      <c r="G11" s="118">
        <v>80</v>
      </c>
      <c r="H11" s="118">
        <v>400</v>
      </c>
      <c r="I11" s="118">
        <v>610</v>
      </c>
      <c r="J11" s="118">
        <v>117</v>
      </c>
      <c r="K11" s="118">
        <v>73</v>
      </c>
      <c r="L11" s="118">
        <v>35</v>
      </c>
      <c r="M11" s="118"/>
      <c r="N11" s="118">
        <v>15</v>
      </c>
      <c r="O11" s="118"/>
    </row>
    <row r="12" spans="1:15" ht="30" customHeight="1" x14ac:dyDescent="0.25">
      <c r="A12" s="171" t="s">
        <v>125</v>
      </c>
      <c r="B12" s="164"/>
      <c r="C12" s="139">
        <f>C10*C11</f>
        <v>1.85</v>
      </c>
      <c r="D12" s="139">
        <f t="shared" ref="D12:M12" si="0">D10*D11</f>
        <v>0.42</v>
      </c>
      <c r="E12" s="139">
        <f t="shared" si="0"/>
        <v>3</v>
      </c>
      <c r="F12" s="139">
        <f t="shared" si="0"/>
        <v>11.605</v>
      </c>
      <c r="G12" s="139">
        <f t="shared" si="0"/>
        <v>1</v>
      </c>
      <c r="H12" s="139">
        <f t="shared" si="0"/>
        <v>26</v>
      </c>
      <c r="I12" s="139">
        <f t="shared" si="0"/>
        <v>3.0500000000000003</v>
      </c>
      <c r="J12" s="139">
        <f t="shared" si="0"/>
        <v>0</v>
      </c>
      <c r="K12" s="139">
        <f t="shared" si="0"/>
        <v>14.600000000000001</v>
      </c>
      <c r="L12" s="139">
        <f t="shared" si="0"/>
        <v>1.5399999999999998</v>
      </c>
      <c r="M12" s="139">
        <f t="shared" si="0"/>
        <v>0</v>
      </c>
      <c r="N12" s="139">
        <f>N10*N11</f>
        <v>4.4999999999999998E-2</v>
      </c>
      <c r="O12" s="118"/>
    </row>
    <row r="13" spans="1:15" x14ac:dyDescent="0.25">
      <c r="A13" s="192" t="s">
        <v>135</v>
      </c>
      <c r="B13" s="164"/>
      <c r="C13" s="118">
        <v>74</v>
      </c>
      <c r="D13" s="118">
        <v>74</v>
      </c>
      <c r="E13" s="118">
        <v>74</v>
      </c>
      <c r="F13" s="118">
        <v>74</v>
      </c>
      <c r="G13" s="118">
        <v>74</v>
      </c>
      <c r="H13" s="118">
        <v>74</v>
      </c>
      <c r="I13" s="118">
        <v>74</v>
      </c>
      <c r="J13" s="118">
        <v>74</v>
      </c>
      <c r="K13" s="118">
        <v>74</v>
      </c>
      <c r="L13" s="118">
        <v>74</v>
      </c>
      <c r="M13" s="118">
        <v>74</v>
      </c>
      <c r="N13" s="118">
        <v>74</v>
      </c>
      <c r="O13" s="118"/>
    </row>
    <row r="14" spans="1:15" x14ac:dyDescent="0.25">
      <c r="A14" s="192" t="s">
        <v>136</v>
      </c>
      <c r="B14" s="164"/>
      <c r="C14" s="138">
        <f t="shared" ref="C14:N15" si="1">C10*C13</f>
        <v>0.74</v>
      </c>
      <c r="D14" s="139">
        <f t="shared" si="1"/>
        <v>0.88800000000000001</v>
      </c>
      <c r="E14" s="139">
        <f t="shared" si="1"/>
        <v>4.625</v>
      </c>
      <c r="F14" s="139">
        <f t="shared" si="1"/>
        <v>15.613999999999999</v>
      </c>
      <c r="G14" s="139">
        <f t="shared" si="1"/>
        <v>0.92500000000000004</v>
      </c>
      <c r="H14" s="139">
        <f t="shared" si="1"/>
        <v>4.8100000000000005</v>
      </c>
      <c r="I14" s="139">
        <f t="shared" si="1"/>
        <v>0.37</v>
      </c>
      <c r="J14" s="139">
        <f t="shared" si="1"/>
        <v>0</v>
      </c>
      <c r="K14" s="139">
        <f t="shared" si="1"/>
        <v>14.8</v>
      </c>
      <c r="L14" s="139">
        <f t="shared" si="1"/>
        <v>3.2559999999999998</v>
      </c>
      <c r="M14" s="139">
        <f t="shared" si="1"/>
        <v>0</v>
      </c>
      <c r="N14" s="139">
        <f t="shared" si="1"/>
        <v>0.222</v>
      </c>
      <c r="O14" s="118"/>
    </row>
    <row r="15" spans="1:15" x14ac:dyDescent="0.25">
      <c r="A15" s="192" t="s">
        <v>137</v>
      </c>
      <c r="B15" s="164"/>
      <c r="C15" s="139">
        <f t="shared" si="1"/>
        <v>136.9</v>
      </c>
      <c r="D15" s="139">
        <f t="shared" si="1"/>
        <v>31.080000000000002</v>
      </c>
      <c r="E15" s="139">
        <f t="shared" si="1"/>
        <v>222</v>
      </c>
      <c r="F15" s="139">
        <f t="shared" si="1"/>
        <v>858.77</v>
      </c>
      <c r="G15" s="139">
        <f t="shared" si="1"/>
        <v>74</v>
      </c>
      <c r="H15" s="139">
        <f t="shared" si="1"/>
        <v>1924.0000000000002</v>
      </c>
      <c r="I15" s="139">
        <f t="shared" si="1"/>
        <v>225.7</v>
      </c>
      <c r="J15" s="139">
        <f t="shared" si="1"/>
        <v>0</v>
      </c>
      <c r="K15" s="139">
        <f t="shared" si="1"/>
        <v>1080.4000000000001</v>
      </c>
      <c r="L15" s="139">
        <f t="shared" si="1"/>
        <v>113.96</v>
      </c>
      <c r="M15" s="139">
        <f t="shared" si="1"/>
        <v>0</v>
      </c>
      <c r="N15" s="139">
        <f t="shared" si="1"/>
        <v>3.33</v>
      </c>
      <c r="O15" s="118">
        <f>SUM(C15:N15)</f>
        <v>4670.1400000000003</v>
      </c>
    </row>
  </sheetData>
  <mergeCells count="12">
    <mergeCell ref="A15:B15"/>
    <mergeCell ref="A1:B1"/>
    <mergeCell ref="C1:O2"/>
    <mergeCell ref="A2:B2"/>
    <mergeCell ref="A3:B3"/>
    <mergeCell ref="A4:A8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opLeftCell="A2" workbookViewId="0">
      <selection activeCell="K11" sqref="K11"/>
    </sheetView>
  </sheetViews>
  <sheetFormatPr defaultRowHeight="15" x14ac:dyDescent="0.25"/>
  <cols>
    <col min="2" max="2" width="14.140625" customWidth="1"/>
    <col min="3" max="3" width="7.85546875" customWidth="1"/>
    <col min="4" max="4" width="7.42578125" customWidth="1"/>
    <col min="5" max="5" width="7.28515625" customWidth="1"/>
    <col min="6" max="6" width="7.42578125" customWidth="1"/>
    <col min="7" max="7" width="8.140625" customWidth="1"/>
    <col min="8" max="8" width="6.5703125" customWidth="1"/>
    <col min="9" max="9" width="7.140625" customWidth="1"/>
    <col min="10" max="11" width="7.42578125" customWidth="1"/>
    <col min="12" max="12" width="7.28515625" customWidth="1"/>
    <col min="13" max="13" width="7.140625" customWidth="1"/>
    <col min="14" max="14" width="7" customWidth="1"/>
    <col min="15" max="15" width="7.42578125" customWidth="1"/>
  </cols>
  <sheetData>
    <row r="1" spans="1:16" ht="15" customHeight="1" x14ac:dyDescent="0.25">
      <c r="A1" s="211" t="s">
        <v>169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6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6" ht="47.25" x14ac:dyDescent="0.25">
      <c r="A3" s="184" t="s">
        <v>115</v>
      </c>
      <c r="B3" s="164"/>
      <c r="C3" s="43" t="s">
        <v>68</v>
      </c>
      <c r="D3" s="85" t="s">
        <v>132</v>
      </c>
      <c r="E3" s="43" t="s">
        <v>69</v>
      </c>
      <c r="F3" s="43" t="s">
        <v>58</v>
      </c>
      <c r="G3" s="43" t="s">
        <v>59</v>
      </c>
      <c r="H3" s="43" t="s">
        <v>26</v>
      </c>
      <c r="I3" s="43" t="s">
        <v>54</v>
      </c>
      <c r="J3" s="125" t="s">
        <v>171</v>
      </c>
      <c r="K3" s="44" t="s">
        <v>94</v>
      </c>
      <c r="L3" s="125" t="s">
        <v>93</v>
      </c>
      <c r="M3" s="43" t="s">
        <v>73</v>
      </c>
      <c r="N3" s="125" t="s">
        <v>71</v>
      </c>
      <c r="O3" s="85" t="s">
        <v>50</v>
      </c>
    </row>
    <row r="4" spans="1:16" ht="60" x14ac:dyDescent="0.25">
      <c r="A4" s="169" t="s">
        <v>22</v>
      </c>
      <c r="B4" s="126" t="s">
        <v>91</v>
      </c>
      <c r="C4" s="118">
        <v>0.1</v>
      </c>
      <c r="D4" s="118"/>
      <c r="E4" s="118">
        <v>1.2500000000000001E-2</v>
      </c>
      <c r="F4" s="118">
        <v>1.2E-2</v>
      </c>
      <c r="G4" s="118">
        <v>5.0000000000000001E-3</v>
      </c>
      <c r="H4" s="118">
        <v>0.04</v>
      </c>
      <c r="I4" s="118"/>
      <c r="J4" s="118"/>
      <c r="K4" s="118"/>
      <c r="L4" s="122">
        <v>2.0299999999999999E-2</v>
      </c>
      <c r="M4" s="118"/>
      <c r="N4" s="118"/>
      <c r="O4" s="118"/>
    </row>
    <row r="5" spans="1:16" ht="30" customHeight="1" x14ac:dyDescent="0.25">
      <c r="A5" s="170"/>
      <c r="B5" s="126" t="s">
        <v>148</v>
      </c>
      <c r="C5" s="118"/>
      <c r="D5" s="118"/>
      <c r="E5" s="118"/>
      <c r="F5" s="118"/>
      <c r="G5" s="118"/>
      <c r="H5" s="118"/>
      <c r="I5" s="118"/>
      <c r="J5" s="118"/>
      <c r="K5" s="118">
        <v>5.3E-3</v>
      </c>
      <c r="L5" s="118"/>
      <c r="M5" s="118"/>
      <c r="N5" s="118">
        <v>5.0999999999999997E-2</v>
      </c>
      <c r="O5" s="118"/>
    </row>
    <row r="6" spans="1:16" ht="30" customHeight="1" x14ac:dyDescent="0.25">
      <c r="A6" s="170"/>
      <c r="B6" s="126" t="s">
        <v>170</v>
      </c>
      <c r="C6" s="118"/>
      <c r="D6" s="118"/>
      <c r="E6" s="118"/>
      <c r="F6" s="118"/>
      <c r="G6" s="118"/>
      <c r="H6" s="118"/>
      <c r="I6" s="118"/>
      <c r="J6" s="118">
        <v>0.05</v>
      </c>
      <c r="K6" s="118"/>
      <c r="L6" s="118"/>
      <c r="M6" s="118">
        <v>0.02</v>
      </c>
      <c r="N6" s="118"/>
      <c r="O6" s="118"/>
    </row>
    <row r="7" spans="1:16" ht="30" customHeight="1" x14ac:dyDescent="0.25">
      <c r="A7" s="170"/>
      <c r="B7" s="84" t="s">
        <v>132</v>
      </c>
      <c r="C7" s="118"/>
      <c r="D7" s="118">
        <v>1</v>
      </c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</row>
    <row r="8" spans="1:16" ht="15" customHeight="1" x14ac:dyDescent="0.25">
      <c r="A8" s="170"/>
      <c r="B8" s="118" t="s">
        <v>17</v>
      </c>
      <c r="C8" s="118"/>
      <c r="D8" s="118"/>
      <c r="E8" s="118"/>
      <c r="F8" s="118"/>
      <c r="G8" s="118"/>
      <c r="H8" s="118"/>
      <c r="I8" s="118">
        <v>0.04</v>
      </c>
      <c r="J8" s="118"/>
      <c r="K8" s="118"/>
      <c r="L8" s="118"/>
      <c r="M8" s="118"/>
      <c r="N8" s="118"/>
      <c r="O8" s="118"/>
    </row>
    <row r="9" spans="1:16" ht="30" customHeight="1" x14ac:dyDescent="0.25">
      <c r="A9" s="164" t="s">
        <v>18</v>
      </c>
      <c r="B9" s="164"/>
      <c r="C9" s="118">
        <f t="shared" ref="C9:N10" si="0">SUM(C4:C8)</f>
        <v>0.1</v>
      </c>
      <c r="D9" s="118">
        <f t="shared" si="0"/>
        <v>1</v>
      </c>
      <c r="E9" s="118">
        <f t="shared" si="0"/>
        <v>1.2500000000000001E-2</v>
      </c>
      <c r="F9" s="118">
        <f t="shared" si="0"/>
        <v>1.2E-2</v>
      </c>
      <c r="G9" s="118">
        <f t="shared" si="0"/>
        <v>5.0000000000000001E-3</v>
      </c>
      <c r="H9" s="118">
        <f t="shared" si="0"/>
        <v>0.04</v>
      </c>
      <c r="I9" s="118">
        <f t="shared" si="0"/>
        <v>0.04</v>
      </c>
      <c r="J9" s="118">
        <f t="shared" si="0"/>
        <v>0.05</v>
      </c>
      <c r="K9" s="118">
        <f t="shared" si="0"/>
        <v>5.3E-3</v>
      </c>
      <c r="L9" s="118">
        <f t="shared" si="0"/>
        <v>2.0299999999999999E-2</v>
      </c>
      <c r="M9" s="118">
        <f t="shared" si="0"/>
        <v>0.02</v>
      </c>
      <c r="N9" s="118">
        <f t="shared" si="0"/>
        <v>5.0999999999999997E-2</v>
      </c>
      <c r="O9" s="118">
        <v>0.01</v>
      </c>
    </row>
    <row r="10" spans="1:16" x14ac:dyDescent="0.25">
      <c r="A10" s="164" t="s">
        <v>19</v>
      </c>
      <c r="B10" s="164"/>
      <c r="C10" s="139">
        <f t="shared" si="0"/>
        <v>0.1</v>
      </c>
      <c r="D10" s="139">
        <v>1</v>
      </c>
      <c r="E10" s="139">
        <f t="shared" si="0"/>
        <v>1.2500000000000001E-2</v>
      </c>
      <c r="F10" s="139">
        <f t="shared" si="0"/>
        <v>1.2E-2</v>
      </c>
      <c r="G10" s="139">
        <f t="shared" si="0"/>
        <v>5.0000000000000001E-3</v>
      </c>
      <c r="H10" s="139">
        <f t="shared" si="0"/>
        <v>0.04</v>
      </c>
      <c r="I10" s="139">
        <v>0.04</v>
      </c>
      <c r="J10" s="139">
        <v>0.05</v>
      </c>
      <c r="K10" s="139">
        <v>5.3E-3</v>
      </c>
      <c r="L10" s="139">
        <f t="shared" si="0"/>
        <v>2.0299999999999999E-2</v>
      </c>
      <c r="M10" s="139">
        <v>0.02</v>
      </c>
      <c r="N10" s="139">
        <v>5.0999999999999997E-2</v>
      </c>
      <c r="O10" s="139">
        <v>0.01</v>
      </c>
    </row>
    <row r="11" spans="1:16" x14ac:dyDescent="0.25">
      <c r="A11" s="164" t="s">
        <v>20</v>
      </c>
      <c r="B11" s="164"/>
      <c r="C11" s="118">
        <v>55</v>
      </c>
      <c r="D11" s="118">
        <v>17</v>
      </c>
      <c r="E11" s="118">
        <v>80</v>
      </c>
      <c r="F11" s="118">
        <v>35</v>
      </c>
      <c r="G11" s="118">
        <v>185</v>
      </c>
      <c r="H11" s="118">
        <v>400</v>
      </c>
      <c r="I11" s="118">
        <v>35</v>
      </c>
      <c r="J11" s="118">
        <v>380</v>
      </c>
      <c r="K11" s="118">
        <v>610</v>
      </c>
      <c r="L11" s="118">
        <v>78</v>
      </c>
      <c r="M11" s="118">
        <v>75</v>
      </c>
      <c r="N11" s="118">
        <v>85</v>
      </c>
      <c r="O11" s="118">
        <v>15</v>
      </c>
    </row>
    <row r="12" spans="1:16" ht="30" customHeight="1" x14ac:dyDescent="0.25">
      <c r="A12" s="171" t="s">
        <v>125</v>
      </c>
      <c r="B12" s="164"/>
      <c r="C12" s="139">
        <f>C10*C11</f>
        <v>5.5</v>
      </c>
      <c r="D12" s="139">
        <f t="shared" ref="D12:M12" si="1">D10*D11</f>
        <v>17</v>
      </c>
      <c r="E12" s="139">
        <f t="shared" si="1"/>
        <v>1</v>
      </c>
      <c r="F12" s="139">
        <f t="shared" si="1"/>
        <v>0.42</v>
      </c>
      <c r="G12" s="139">
        <f t="shared" si="1"/>
        <v>0.92500000000000004</v>
      </c>
      <c r="H12" s="139">
        <f t="shared" si="1"/>
        <v>16</v>
      </c>
      <c r="I12" s="139">
        <f t="shared" si="1"/>
        <v>1.4000000000000001</v>
      </c>
      <c r="J12" s="139">
        <f t="shared" si="1"/>
        <v>19</v>
      </c>
      <c r="K12" s="139">
        <f t="shared" si="1"/>
        <v>3.2330000000000001</v>
      </c>
      <c r="L12" s="139">
        <f t="shared" si="1"/>
        <v>1.5833999999999999</v>
      </c>
      <c r="M12" s="139">
        <f t="shared" si="1"/>
        <v>1.5</v>
      </c>
      <c r="N12" s="139">
        <f>N10*N11</f>
        <v>4.335</v>
      </c>
      <c r="O12" s="139">
        <f>O10*O11</f>
        <v>0.15</v>
      </c>
      <c r="P12" s="136"/>
    </row>
    <row r="13" spans="1:16" x14ac:dyDescent="0.25">
      <c r="A13" s="192" t="s">
        <v>135</v>
      </c>
      <c r="B13" s="164"/>
      <c r="C13" s="118">
        <v>74</v>
      </c>
      <c r="D13" s="118">
        <v>74</v>
      </c>
      <c r="E13" s="118">
        <v>74</v>
      </c>
      <c r="F13" s="118">
        <v>74</v>
      </c>
      <c r="G13" s="118">
        <v>74</v>
      </c>
      <c r="H13" s="118">
        <v>74</v>
      </c>
      <c r="I13" s="118">
        <v>74</v>
      </c>
      <c r="J13" s="135">
        <v>74</v>
      </c>
      <c r="K13" s="135">
        <v>74</v>
      </c>
      <c r="L13" s="135">
        <v>74</v>
      </c>
      <c r="M13" s="135">
        <v>74</v>
      </c>
      <c r="N13" s="135">
        <v>74</v>
      </c>
      <c r="O13" s="135">
        <v>74</v>
      </c>
    </row>
    <row r="14" spans="1:16" x14ac:dyDescent="0.25">
      <c r="A14" s="192" t="s">
        <v>136</v>
      </c>
      <c r="B14" s="164"/>
      <c r="C14" s="138">
        <f t="shared" ref="C14:N15" si="2">C10*C13</f>
        <v>7.4</v>
      </c>
      <c r="D14" s="139">
        <f t="shared" si="2"/>
        <v>74</v>
      </c>
      <c r="E14" s="139">
        <f t="shared" si="2"/>
        <v>0.92500000000000004</v>
      </c>
      <c r="F14" s="139">
        <f t="shared" si="2"/>
        <v>0.88800000000000001</v>
      </c>
      <c r="G14" s="139">
        <f t="shared" si="2"/>
        <v>0.37</v>
      </c>
      <c r="H14" s="139">
        <f t="shared" si="2"/>
        <v>2.96</v>
      </c>
      <c r="I14" s="139">
        <f t="shared" si="2"/>
        <v>2.96</v>
      </c>
      <c r="J14" s="139">
        <f t="shared" si="2"/>
        <v>3.7</v>
      </c>
      <c r="K14" s="139">
        <f t="shared" si="2"/>
        <v>0.39219999999999999</v>
      </c>
      <c r="L14" s="139">
        <f t="shared" si="2"/>
        <v>1.5022</v>
      </c>
      <c r="M14" s="139">
        <f t="shared" si="2"/>
        <v>1.48</v>
      </c>
      <c r="N14" s="139">
        <f t="shared" si="2"/>
        <v>3.7739999999999996</v>
      </c>
      <c r="O14" s="139">
        <f>O10*O13</f>
        <v>0.74</v>
      </c>
      <c r="P14" s="139"/>
    </row>
    <row r="15" spans="1:16" ht="15" customHeight="1" x14ac:dyDescent="0.25">
      <c r="A15" s="192" t="s">
        <v>137</v>
      </c>
      <c r="B15" s="164"/>
      <c r="C15" s="139">
        <f t="shared" si="2"/>
        <v>407</v>
      </c>
      <c r="D15" s="139">
        <f t="shared" si="2"/>
        <v>1258</v>
      </c>
      <c r="E15" s="139">
        <f t="shared" si="2"/>
        <v>74</v>
      </c>
      <c r="F15" s="139">
        <f t="shared" si="2"/>
        <v>31.080000000000002</v>
      </c>
      <c r="G15" s="139">
        <f t="shared" si="2"/>
        <v>68.45</v>
      </c>
      <c r="H15" s="139">
        <f t="shared" si="2"/>
        <v>1184</v>
      </c>
      <c r="I15" s="139">
        <f t="shared" si="2"/>
        <v>103.6</v>
      </c>
      <c r="J15" s="139">
        <f t="shared" si="2"/>
        <v>1406</v>
      </c>
      <c r="K15" s="139">
        <f t="shared" si="2"/>
        <v>239.24199999999999</v>
      </c>
      <c r="L15" s="139">
        <f t="shared" si="2"/>
        <v>117.1716</v>
      </c>
      <c r="M15" s="139">
        <f t="shared" si="2"/>
        <v>111</v>
      </c>
      <c r="N15" s="139">
        <f t="shared" si="2"/>
        <v>320.78999999999996</v>
      </c>
      <c r="O15" s="69">
        <f>O11*O14</f>
        <v>11.1</v>
      </c>
      <c r="P15" s="69">
        <f>SUM(C15:O15)</f>
        <v>5331.4335999999994</v>
      </c>
    </row>
  </sheetData>
  <mergeCells count="12">
    <mergeCell ref="A15:B15"/>
    <mergeCell ref="A1:B1"/>
    <mergeCell ref="C1:O2"/>
    <mergeCell ref="A2:B2"/>
    <mergeCell ref="A3:B3"/>
    <mergeCell ref="A4:A8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3" workbookViewId="0">
      <selection activeCell="C3" sqref="C3"/>
    </sheetView>
  </sheetViews>
  <sheetFormatPr defaultRowHeight="15" x14ac:dyDescent="0.25"/>
  <cols>
    <col min="2" max="2" width="14.140625" customWidth="1"/>
    <col min="3" max="3" width="5.85546875" customWidth="1"/>
    <col min="4" max="4" width="6.28515625" customWidth="1"/>
    <col min="5" max="5" width="6.7109375" customWidth="1"/>
    <col min="6" max="6" width="7" customWidth="1"/>
    <col min="7" max="7" width="6.140625" customWidth="1"/>
    <col min="8" max="8" width="5.85546875" customWidth="1"/>
    <col min="9" max="9" width="7" customWidth="1"/>
    <col min="10" max="10" width="5.85546875" customWidth="1"/>
    <col min="11" max="11" width="5.28515625" customWidth="1"/>
    <col min="12" max="12" width="5.140625" customWidth="1"/>
    <col min="13" max="13" width="6.7109375" customWidth="1"/>
    <col min="14" max="14" width="6.42578125" customWidth="1"/>
    <col min="15" max="16" width="6.7109375" customWidth="1"/>
  </cols>
  <sheetData>
    <row r="1" spans="1:17" ht="15" customHeight="1" x14ac:dyDescent="0.25">
      <c r="A1" s="172">
        <v>44482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7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7" ht="81.75" x14ac:dyDescent="0.25">
      <c r="A3" s="184" t="s">
        <v>109</v>
      </c>
      <c r="B3" s="164"/>
      <c r="C3" s="214" t="s">
        <v>68</v>
      </c>
      <c r="D3" s="127" t="s">
        <v>175</v>
      </c>
      <c r="E3" s="38" t="s">
        <v>58</v>
      </c>
      <c r="F3" s="2" t="s">
        <v>6</v>
      </c>
      <c r="G3" s="38" t="s">
        <v>59</v>
      </c>
      <c r="H3" s="108" t="s">
        <v>26</v>
      </c>
      <c r="I3" s="127" t="s">
        <v>132</v>
      </c>
      <c r="J3" s="108" t="s">
        <v>50</v>
      </c>
      <c r="K3" s="127" t="s">
        <v>87</v>
      </c>
      <c r="L3" s="2" t="s">
        <v>12</v>
      </c>
      <c r="M3" s="127" t="s">
        <v>176</v>
      </c>
      <c r="N3" s="127" t="s">
        <v>48</v>
      </c>
      <c r="O3" s="127" t="s">
        <v>73</v>
      </c>
      <c r="P3" s="127" t="s">
        <v>11</v>
      </c>
    </row>
    <row r="4" spans="1:17" ht="60" x14ac:dyDescent="0.25">
      <c r="A4" s="185" t="s">
        <v>47</v>
      </c>
      <c r="B4" s="126" t="s">
        <v>172</v>
      </c>
      <c r="C4" s="122">
        <v>6.7000000000000004E-2</v>
      </c>
      <c r="D4" s="122">
        <v>5.0000000000000001E-3</v>
      </c>
      <c r="E4" s="122">
        <v>1.2E-2</v>
      </c>
      <c r="F4" s="122">
        <v>1.2500000000000001E-2</v>
      </c>
      <c r="G4" s="122">
        <v>5.0000000000000001E-3</v>
      </c>
      <c r="H4" s="122">
        <v>0.03</v>
      </c>
      <c r="I4" s="122"/>
      <c r="J4" s="122">
        <v>2E-3</v>
      </c>
      <c r="K4" s="122"/>
      <c r="L4" s="122"/>
      <c r="M4" s="122"/>
      <c r="N4" s="122"/>
      <c r="O4" s="122"/>
      <c r="P4" s="122"/>
    </row>
    <row r="5" spans="1:17" ht="30" customHeight="1" x14ac:dyDescent="0.25">
      <c r="A5" s="170"/>
      <c r="B5" s="126" t="s">
        <v>173</v>
      </c>
      <c r="C5" s="122"/>
      <c r="D5" s="122"/>
      <c r="E5" s="122">
        <v>4.7999999999999996E-3</v>
      </c>
      <c r="F5" s="122">
        <v>2.5000000000000001E-3</v>
      </c>
      <c r="G5" s="122">
        <v>4.0000000000000001E-3</v>
      </c>
      <c r="H5" s="122"/>
      <c r="I5" s="122"/>
      <c r="J5" s="122"/>
      <c r="K5" s="122">
        <v>0.14000000000000001</v>
      </c>
      <c r="L5" s="122"/>
      <c r="M5" s="122">
        <v>6.0000000000000001E-3</v>
      </c>
      <c r="N5" s="122">
        <v>1.1999999999999999E-3</v>
      </c>
      <c r="O5" s="122">
        <v>3.0000000000000001E-3</v>
      </c>
      <c r="P5" s="122"/>
    </row>
    <row r="6" spans="1:17" ht="30" x14ac:dyDescent="0.25">
      <c r="A6" s="170"/>
      <c r="B6" s="126" t="s">
        <v>174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>
        <v>0.02</v>
      </c>
      <c r="P6" s="122">
        <v>0.02</v>
      </c>
    </row>
    <row r="7" spans="1:17" x14ac:dyDescent="0.25">
      <c r="A7" s="170"/>
      <c r="B7" s="126" t="s">
        <v>54</v>
      </c>
      <c r="C7" s="122"/>
      <c r="D7" s="122"/>
      <c r="E7" s="122"/>
      <c r="F7" s="122"/>
      <c r="G7" s="122"/>
      <c r="H7" s="122"/>
      <c r="I7" s="122"/>
      <c r="J7" s="122"/>
      <c r="K7" s="122"/>
      <c r="L7" s="122">
        <v>0.04</v>
      </c>
      <c r="M7" s="122"/>
      <c r="N7" s="122"/>
      <c r="O7" s="122"/>
      <c r="P7" s="122"/>
    </row>
    <row r="8" spans="1:17" x14ac:dyDescent="0.25">
      <c r="A8" s="170"/>
      <c r="B8" s="126" t="s">
        <v>132</v>
      </c>
      <c r="C8" s="122"/>
      <c r="D8" s="122"/>
      <c r="E8" s="122"/>
      <c r="F8" s="122"/>
      <c r="G8" s="122"/>
      <c r="H8" s="122"/>
      <c r="I8" s="122">
        <v>1</v>
      </c>
      <c r="J8" s="122"/>
      <c r="K8" s="122"/>
      <c r="L8" s="122"/>
      <c r="M8" s="122"/>
      <c r="N8" s="122"/>
      <c r="O8" s="122"/>
      <c r="P8" s="122"/>
    </row>
    <row r="9" spans="1:17" x14ac:dyDescent="0.25">
      <c r="A9" s="170"/>
      <c r="B9" s="118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</row>
    <row r="10" spans="1:17" x14ac:dyDescent="0.25">
      <c r="A10" s="189"/>
      <c r="B10" s="118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</row>
    <row r="11" spans="1:17" ht="30" customHeight="1" x14ac:dyDescent="0.25">
      <c r="A11" s="164" t="s">
        <v>18</v>
      </c>
      <c r="B11" s="164"/>
      <c r="C11" s="122">
        <v>6.7000000000000004E-2</v>
      </c>
      <c r="D11" s="122">
        <v>5.0000000000000001E-3</v>
      </c>
      <c r="E11" s="122">
        <v>1.6799999999999999E-2</v>
      </c>
      <c r="F11" s="122">
        <v>1.4999999999999999E-2</v>
      </c>
      <c r="G11" s="122">
        <v>8.9999999999999993E-3</v>
      </c>
      <c r="H11" s="122">
        <v>0.03</v>
      </c>
      <c r="I11" s="122">
        <v>1</v>
      </c>
      <c r="J11" s="122">
        <v>2E-3</v>
      </c>
      <c r="K11" s="122">
        <v>0.14000000000000001</v>
      </c>
      <c r="L11" s="122">
        <v>0.04</v>
      </c>
      <c r="M11" s="122">
        <v>6.0000000000000001E-3</v>
      </c>
      <c r="N11" s="122">
        <v>1E-3</v>
      </c>
      <c r="O11" s="122">
        <v>2.3E-2</v>
      </c>
      <c r="P11" s="122">
        <v>0.02</v>
      </c>
    </row>
    <row r="12" spans="1:17" x14ac:dyDescent="0.25">
      <c r="A12" s="164" t="s">
        <v>19</v>
      </c>
      <c r="B12" s="164"/>
      <c r="C12" s="122">
        <v>6.7000000000000004E-2</v>
      </c>
      <c r="D12" s="122">
        <v>5.0000000000000001E-3</v>
      </c>
      <c r="E12" s="122">
        <v>1.6799999999999999E-2</v>
      </c>
      <c r="F12" s="122">
        <v>1.4999999999999999E-2</v>
      </c>
      <c r="G12" s="122">
        <v>8.9999999999999993E-3</v>
      </c>
      <c r="H12" s="122">
        <v>0.03</v>
      </c>
      <c r="I12" s="122">
        <v>1</v>
      </c>
      <c r="J12" s="122">
        <v>2E-3</v>
      </c>
      <c r="K12" s="122">
        <v>0.14000000000000001</v>
      </c>
      <c r="L12" s="122">
        <v>0.04</v>
      </c>
      <c r="M12" s="122">
        <v>6.0000000000000001E-3</v>
      </c>
      <c r="N12" s="122">
        <v>1E-3</v>
      </c>
      <c r="O12" s="122">
        <v>2.3E-2</v>
      </c>
      <c r="P12" s="122">
        <v>0.02</v>
      </c>
    </row>
    <row r="13" spans="1:17" x14ac:dyDescent="0.25">
      <c r="A13" s="164" t="s">
        <v>20</v>
      </c>
      <c r="B13" s="164"/>
      <c r="C13" s="118">
        <v>55</v>
      </c>
      <c r="D13" s="118">
        <v>85</v>
      </c>
      <c r="E13" s="118">
        <v>35</v>
      </c>
      <c r="F13" s="118">
        <v>80</v>
      </c>
      <c r="G13" s="118">
        <v>185</v>
      </c>
      <c r="H13" s="118">
        <v>400</v>
      </c>
      <c r="I13" s="118">
        <v>17</v>
      </c>
      <c r="J13" s="118">
        <v>15</v>
      </c>
      <c r="K13" s="118">
        <v>48</v>
      </c>
      <c r="L13" s="118">
        <v>35</v>
      </c>
      <c r="M13" s="118">
        <v>150</v>
      </c>
      <c r="N13" s="118">
        <v>45</v>
      </c>
      <c r="O13" s="118">
        <v>75</v>
      </c>
      <c r="P13" s="118">
        <v>380</v>
      </c>
    </row>
    <row r="14" spans="1:17" ht="30" customHeight="1" x14ac:dyDescent="0.25">
      <c r="A14" s="171" t="s">
        <v>126</v>
      </c>
      <c r="B14" s="164"/>
      <c r="C14" s="139">
        <f>C12*C13</f>
        <v>3.6850000000000001</v>
      </c>
      <c r="D14" s="139">
        <f t="shared" ref="D14:M14" si="0">D12*D13</f>
        <v>0.42499999999999999</v>
      </c>
      <c r="E14" s="139">
        <f t="shared" si="0"/>
        <v>0.58799999999999997</v>
      </c>
      <c r="F14" s="139">
        <f t="shared" si="0"/>
        <v>1.2</v>
      </c>
      <c r="G14" s="139">
        <f t="shared" si="0"/>
        <v>1.6649999999999998</v>
      </c>
      <c r="H14" s="139">
        <f t="shared" si="0"/>
        <v>12</v>
      </c>
      <c r="I14" s="139">
        <f t="shared" si="0"/>
        <v>17</v>
      </c>
      <c r="J14" s="139">
        <f t="shared" si="0"/>
        <v>0.03</v>
      </c>
      <c r="K14" s="139">
        <f t="shared" si="0"/>
        <v>6.7200000000000006</v>
      </c>
      <c r="L14" s="139">
        <f t="shared" si="0"/>
        <v>1.4000000000000001</v>
      </c>
      <c r="M14" s="139">
        <f t="shared" si="0"/>
        <v>0.9</v>
      </c>
      <c r="N14" s="139">
        <f>N12*N13</f>
        <v>4.4999999999999998E-2</v>
      </c>
      <c r="O14" s="139">
        <f>O12*O13</f>
        <v>1.7249999999999999</v>
      </c>
      <c r="P14" s="136">
        <f>P12*P13</f>
        <v>7.6000000000000005</v>
      </c>
      <c r="Q14" s="139"/>
    </row>
    <row r="15" spans="1:17" x14ac:dyDescent="0.25">
      <c r="A15" s="163" t="s">
        <v>135</v>
      </c>
      <c r="B15" s="164"/>
      <c r="C15" s="118">
        <v>73</v>
      </c>
      <c r="D15" s="118">
        <v>73</v>
      </c>
      <c r="E15" s="118">
        <v>73</v>
      </c>
      <c r="F15" s="118">
        <v>73</v>
      </c>
      <c r="G15" s="118">
        <v>73</v>
      </c>
      <c r="H15" s="118">
        <v>73</v>
      </c>
      <c r="I15" s="118">
        <v>73</v>
      </c>
      <c r="J15" s="118">
        <v>73</v>
      </c>
      <c r="K15" s="118">
        <v>73</v>
      </c>
      <c r="L15" s="118">
        <v>73</v>
      </c>
      <c r="M15" s="118">
        <v>73</v>
      </c>
      <c r="N15" s="118">
        <v>73</v>
      </c>
      <c r="O15" s="118">
        <v>73</v>
      </c>
      <c r="P15" s="118">
        <v>73</v>
      </c>
    </row>
    <row r="16" spans="1:17" x14ac:dyDescent="0.25">
      <c r="A16" s="163" t="s">
        <v>136</v>
      </c>
      <c r="B16" s="164"/>
      <c r="C16" s="138">
        <f t="shared" ref="C16:N17" si="1">C12*C15</f>
        <v>4.891</v>
      </c>
      <c r="D16" s="139">
        <f t="shared" si="1"/>
        <v>0.36499999999999999</v>
      </c>
      <c r="E16" s="139">
        <f t="shared" si="1"/>
        <v>1.2263999999999999</v>
      </c>
      <c r="F16" s="139">
        <f t="shared" si="1"/>
        <v>1.095</v>
      </c>
      <c r="G16" s="139">
        <f t="shared" si="1"/>
        <v>0.65699999999999992</v>
      </c>
      <c r="H16" s="139">
        <f t="shared" si="1"/>
        <v>2.19</v>
      </c>
      <c r="I16" s="139">
        <f t="shared" si="1"/>
        <v>73</v>
      </c>
      <c r="J16" s="139">
        <f t="shared" si="1"/>
        <v>0.14599999999999999</v>
      </c>
      <c r="K16" s="139">
        <f t="shared" si="1"/>
        <v>10.220000000000001</v>
      </c>
      <c r="L16" s="139">
        <f t="shared" si="1"/>
        <v>2.92</v>
      </c>
      <c r="M16" s="139">
        <f t="shared" si="1"/>
        <v>0.438</v>
      </c>
      <c r="N16" s="139">
        <f t="shared" si="1"/>
        <v>7.2999999999999995E-2</v>
      </c>
      <c r="O16" s="139">
        <f>O12*O15</f>
        <v>1.679</v>
      </c>
      <c r="P16" s="139">
        <f>P12*P15</f>
        <v>1.46</v>
      </c>
    </row>
    <row r="17" spans="1:17" x14ac:dyDescent="0.25">
      <c r="A17" s="163" t="s">
        <v>137</v>
      </c>
      <c r="B17" s="164"/>
      <c r="C17" s="139">
        <f t="shared" si="1"/>
        <v>269.005</v>
      </c>
      <c r="D17" s="139">
        <f t="shared" si="1"/>
        <v>31.024999999999999</v>
      </c>
      <c r="E17" s="139">
        <f t="shared" si="1"/>
        <v>42.923999999999999</v>
      </c>
      <c r="F17" s="139">
        <f t="shared" si="1"/>
        <v>87.6</v>
      </c>
      <c r="G17" s="139">
        <f t="shared" si="1"/>
        <v>121.54499999999999</v>
      </c>
      <c r="H17" s="139">
        <f t="shared" si="1"/>
        <v>876</v>
      </c>
      <c r="I17" s="139">
        <f t="shared" si="1"/>
        <v>1241</v>
      </c>
      <c r="J17" s="139">
        <f t="shared" si="1"/>
        <v>2.19</v>
      </c>
      <c r="K17" s="139">
        <f t="shared" si="1"/>
        <v>490.56000000000006</v>
      </c>
      <c r="L17" s="139">
        <f t="shared" si="1"/>
        <v>102.2</v>
      </c>
      <c r="M17" s="139">
        <f t="shared" si="1"/>
        <v>65.7</v>
      </c>
      <c r="N17" s="139">
        <f t="shared" si="1"/>
        <v>3.2849999999999997</v>
      </c>
      <c r="O17" s="69">
        <f>O13*O16</f>
        <v>125.925</v>
      </c>
      <c r="P17" s="69">
        <f>P13*P16</f>
        <v>554.79999999999995</v>
      </c>
      <c r="Q17" s="142">
        <f>SUM(C17:P17)</f>
        <v>4013.759</v>
      </c>
    </row>
  </sheetData>
  <mergeCells count="12">
    <mergeCell ref="A17:B17"/>
    <mergeCell ref="A1:B1"/>
    <mergeCell ref="C1:M2"/>
    <mergeCell ref="A2:B2"/>
    <mergeCell ref="A3:B3"/>
    <mergeCell ref="A4:A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opLeftCell="A2" workbookViewId="0">
      <selection activeCell="M14" sqref="M14"/>
    </sheetView>
  </sheetViews>
  <sheetFormatPr defaultRowHeight="15" x14ac:dyDescent="0.25"/>
  <cols>
    <col min="2" max="2" width="14.140625" customWidth="1"/>
    <col min="3" max="4" width="6.5703125" customWidth="1"/>
    <col min="5" max="5" width="6.28515625" customWidth="1"/>
    <col min="6" max="6" width="7" customWidth="1"/>
    <col min="7" max="8" width="6.85546875" customWidth="1"/>
    <col min="9" max="9" width="6.7109375" customWidth="1"/>
    <col min="10" max="10" width="6.42578125" customWidth="1"/>
    <col min="11" max="11" width="7" customWidth="1"/>
    <col min="12" max="12" width="6.5703125" customWidth="1"/>
    <col min="13" max="13" width="7.140625" customWidth="1"/>
    <col min="14" max="14" width="6.5703125" customWidth="1"/>
    <col min="15" max="15" width="5" customWidth="1"/>
    <col min="16" max="16" width="5.7109375" customWidth="1"/>
    <col min="17" max="17" width="7.140625" customWidth="1"/>
  </cols>
  <sheetData>
    <row r="1" spans="1:17" ht="15" customHeight="1" x14ac:dyDescent="0.25">
      <c r="A1" s="172">
        <v>44470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7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7" ht="61.5" customHeight="1" x14ac:dyDescent="0.25">
      <c r="A3" s="176" t="s">
        <v>1</v>
      </c>
      <c r="B3" s="177"/>
      <c r="C3" s="16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8" t="s">
        <v>11</v>
      </c>
      <c r="L3" s="17" t="s">
        <v>12</v>
      </c>
      <c r="M3" s="17" t="s">
        <v>13</v>
      </c>
      <c r="N3" s="17" t="s">
        <v>14</v>
      </c>
      <c r="O3" s="130" t="s">
        <v>123</v>
      </c>
      <c r="P3" s="125" t="s">
        <v>154</v>
      </c>
      <c r="Q3" s="56" t="s">
        <v>127</v>
      </c>
    </row>
    <row r="4" spans="1:17" ht="60" x14ac:dyDescent="0.25">
      <c r="A4" s="169" t="s">
        <v>22</v>
      </c>
      <c r="B4" s="124" t="s">
        <v>21</v>
      </c>
      <c r="C4" s="124">
        <v>0.05</v>
      </c>
      <c r="D4" s="124">
        <v>2.5000000000000001E-2</v>
      </c>
      <c r="E4" s="124">
        <v>2.6700000000000002E-2</v>
      </c>
      <c r="F4" s="124">
        <v>1.2500000000000001E-2</v>
      </c>
      <c r="G4" s="124">
        <v>1.2E-2</v>
      </c>
      <c r="H4" s="124">
        <v>7.4999999999999997E-3</v>
      </c>
      <c r="I4" s="124">
        <v>5.0000000000000001E-3</v>
      </c>
      <c r="J4" s="124"/>
      <c r="K4" s="124"/>
      <c r="L4" s="124"/>
      <c r="M4" s="124"/>
      <c r="N4" s="124">
        <v>2.5000000000000001E-3</v>
      </c>
      <c r="O4" s="124"/>
      <c r="P4" s="124">
        <v>5.0000000000000001E-3</v>
      </c>
      <c r="Q4" s="124"/>
    </row>
    <row r="5" spans="1:17" x14ac:dyDescent="0.25">
      <c r="A5" s="170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1:17" ht="30" customHeight="1" x14ac:dyDescent="0.25">
      <c r="A6" s="170"/>
      <c r="B6" s="124" t="s">
        <v>15</v>
      </c>
      <c r="C6" s="124"/>
      <c r="D6" s="124"/>
      <c r="E6" s="124"/>
      <c r="F6" s="124">
        <v>0.02</v>
      </c>
      <c r="G6" s="124">
        <v>0.04</v>
      </c>
      <c r="H6" s="124">
        <v>7.0000000000000001E-3</v>
      </c>
      <c r="I6" s="124">
        <v>8.0000000000000002E-3</v>
      </c>
      <c r="J6" s="124">
        <v>0.13900000000000001</v>
      </c>
      <c r="K6" s="124"/>
      <c r="L6" s="124"/>
      <c r="M6" s="124">
        <v>4.5999999999999999E-2</v>
      </c>
      <c r="N6" s="124"/>
      <c r="O6" s="124"/>
      <c r="P6" s="124"/>
      <c r="Q6" s="124"/>
    </row>
    <row r="7" spans="1:17" x14ac:dyDescent="0.25">
      <c r="A7" s="170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</row>
    <row r="8" spans="1:17" ht="30" customHeight="1" x14ac:dyDescent="0.25">
      <c r="A8" s="170"/>
      <c r="B8" s="124" t="s">
        <v>16</v>
      </c>
      <c r="C8" s="124"/>
      <c r="D8" s="124"/>
      <c r="E8" s="124"/>
      <c r="F8" s="124"/>
      <c r="G8" s="124"/>
      <c r="H8" s="124"/>
      <c r="I8" s="124"/>
      <c r="J8" s="124"/>
      <c r="K8" s="124">
        <v>0.02</v>
      </c>
      <c r="L8" s="124"/>
      <c r="M8" s="124"/>
      <c r="N8" s="124">
        <v>0.02</v>
      </c>
      <c r="O8" s="124"/>
      <c r="P8" s="124"/>
      <c r="Q8" s="124"/>
    </row>
    <row r="9" spans="1:17" x14ac:dyDescent="0.25">
      <c r="A9" s="170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7" ht="15" customHeight="1" x14ac:dyDescent="0.25">
      <c r="A10" s="170"/>
      <c r="B10" s="124" t="s">
        <v>17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>
        <v>0.03</v>
      </c>
      <c r="M10" s="124"/>
      <c r="N10" s="124"/>
      <c r="O10" s="124"/>
      <c r="P10" s="124"/>
      <c r="Q10" s="124"/>
    </row>
    <row r="11" spans="1:17" x14ac:dyDescent="0.25">
      <c r="A11" s="170"/>
      <c r="B11" s="129" t="s">
        <v>123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>
        <v>0.1</v>
      </c>
      <c r="P11" s="124"/>
      <c r="Q11" s="124"/>
    </row>
    <row r="12" spans="1:17" ht="30" customHeight="1" x14ac:dyDescent="0.25">
      <c r="A12" s="164" t="s">
        <v>18</v>
      </c>
      <c r="B12" s="164"/>
      <c r="C12" s="124">
        <v>0.05</v>
      </c>
      <c r="D12" s="124">
        <v>2.5000000000000001E-2</v>
      </c>
      <c r="E12" s="124">
        <v>2.7E-2</v>
      </c>
      <c r="F12" s="124">
        <v>3.2500000000000001E-2</v>
      </c>
      <c r="G12" s="124">
        <v>5.1999999999999998E-2</v>
      </c>
      <c r="H12" s="124">
        <v>1.4500000000000001E-2</v>
      </c>
      <c r="I12" s="124">
        <v>1.2999999999999999E-2</v>
      </c>
      <c r="J12" s="124">
        <v>0.13900000000000001</v>
      </c>
      <c r="K12" s="124">
        <v>0.02</v>
      </c>
      <c r="L12" s="124">
        <v>0.03</v>
      </c>
      <c r="M12" s="124">
        <v>4.5999999999999999E-2</v>
      </c>
      <c r="N12" s="124">
        <v>2.3E-2</v>
      </c>
      <c r="O12" s="124">
        <v>0.1</v>
      </c>
      <c r="P12" s="124">
        <v>5.0000000000000001E-3</v>
      </c>
      <c r="Q12" s="124"/>
    </row>
    <row r="13" spans="1:17" x14ac:dyDescent="0.25">
      <c r="A13" s="164"/>
      <c r="B13" s="164"/>
      <c r="C13" s="139">
        <v>0.05</v>
      </c>
      <c r="D13" s="139">
        <v>2.5000000000000001E-2</v>
      </c>
      <c r="E13" s="139">
        <v>2.7E-2</v>
      </c>
      <c r="F13" s="139">
        <v>3.2500000000000001E-2</v>
      </c>
      <c r="G13" s="139">
        <v>5.1999999999999998E-2</v>
      </c>
      <c r="H13" s="139">
        <v>1.4500000000000001E-2</v>
      </c>
      <c r="I13" s="139">
        <v>1.2999999999999999E-2</v>
      </c>
      <c r="J13" s="139">
        <v>0.13900000000000001</v>
      </c>
      <c r="K13" s="139">
        <v>0.02</v>
      </c>
      <c r="L13" s="139">
        <v>0.03</v>
      </c>
      <c r="M13" s="139">
        <v>4.5999999999999999E-2</v>
      </c>
      <c r="N13" s="139">
        <v>2.3E-2</v>
      </c>
      <c r="O13" s="139">
        <v>0.1</v>
      </c>
      <c r="P13" s="139">
        <v>5.0000000000000001E-3</v>
      </c>
      <c r="Q13" s="124"/>
    </row>
    <row r="14" spans="1:17" x14ac:dyDescent="0.25">
      <c r="A14" s="164" t="s">
        <v>20</v>
      </c>
      <c r="B14" s="164"/>
      <c r="C14" s="124">
        <v>90</v>
      </c>
      <c r="D14" s="124">
        <v>48</v>
      </c>
      <c r="E14" s="124">
        <v>55</v>
      </c>
      <c r="F14" s="124">
        <v>80</v>
      </c>
      <c r="G14" s="124">
        <v>35</v>
      </c>
      <c r="H14" s="124">
        <v>150</v>
      </c>
      <c r="I14" s="124">
        <v>610</v>
      </c>
      <c r="J14" s="124">
        <v>240</v>
      </c>
      <c r="K14" s="124">
        <v>380</v>
      </c>
      <c r="L14" s="124">
        <v>35</v>
      </c>
      <c r="M14" s="124">
        <v>80</v>
      </c>
      <c r="N14" s="124">
        <v>75</v>
      </c>
      <c r="O14" s="124">
        <v>140</v>
      </c>
      <c r="P14" s="124">
        <v>390</v>
      </c>
      <c r="Q14" s="124"/>
    </row>
    <row r="15" spans="1:17" ht="30" customHeight="1" x14ac:dyDescent="0.25">
      <c r="A15" s="171" t="s">
        <v>125</v>
      </c>
      <c r="B15" s="164"/>
      <c r="C15" s="139">
        <f>C13*C14</f>
        <v>4.5</v>
      </c>
      <c r="D15" s="139">
        <f t="shared" ref="D15:M15" si="0">D13*D14</f>
        <v>1.2000000000000002</v>
      </c>
      <c r="E15" s="139">
        <f t="shared" si="0"/>
        <v>1.4849999999999999</v>
      </c>
      <c r="F15" s="139">
        <f t="shared" si="0"/>
        <v>2.6</v>
      </c>
      <c r="G15" s="139">
        <f t="shared" si="0"/>
        <v>1.8199999999999998</v>
      </c>
      <c r="H15" s="139">
        <f t="shared" si="0"/>
        <v>2.1750000000000003</v>
      </c>
      <c r="I15" s="139">
        <f t="shared" si="0"/>
        <v>7.93</v>
      </c>
      <c r="J15" s="139">
        <f t="shared" si="0"/>
        <v>33.36</v>
      </c>
      <c r="K15" s="139">
        <f t="shared" si="0"/>
        <v>7.6000000000000005</v>
      </c>
      <c r="L15" s="139">
        <f t="shared" si="0"/>
        <v>1.05</v>
      </c>
      <c r="M15" s="139">
        <f t="shared" si="0"/>
        <v>3.6799999999999997</v>
      </c>
      <c r="N15" s="139">
        <f>N13*N14</f>
        <v>1.7249999999999999</v>
      </c>
      <c r="O15" s="139">
        <f>O13*O14</f>
        <v>14</v>
      </c>
      <c r="P15" s="136">
        <f>P13*P14</f>
        <v>1.95</v>
      </c>
      <c r="Q15" s="124"/>
    </row>
    <row r="16" spans="1:17" x14ac:dyDescent="0.25">
      <c r="A16" s="163" t="s">
        <v>135</v>
      </c>
      <c r="B16" s="164"/>
      <c r="C16" s="124">
        <v>75</v>
      </c>
      <c r="D16" s="124">
        <v>75</v>
      </c>
      <c r="E16" s="124">
        <v>75</v>
      </c>
      <c r="F16" s="124">
        <v>75</v>
      </c>
      <c r="G16" s="124">
        <v>75</v>
      </c>
      <c r="H16" s="124">
        <v>75</v>
      </c>
      <c r="I16" s="124">
        <v>75</v>
      </c>
      <c r="J16" s="124">
        <v>75</v>
      </c>
      <c r="K16" s="124">
        <v>75</v>
      </c>
      <c r="L16" s="124">
        <v>75</v>
      </c>
      <c r="M16" s="124">
        <v>75</v>
      </c>
      <c r="N16" s="124">
        <v>75</v>
      </c>
      <c r="O16" s="124">
        <v>75</v>
      </c>
      <c r="P16" s="124">
        <v>75</v>
      </c>
      <c r="Q16" s="124"/>
    </row>
    <row r="17" spans="1:17" ht="15" customHeight="1" x14ac:dyDescent="0.25">
      <c r="A17" s="206" t="s">
        <v>136</v>
      </c>
      <c r="B17" s="164"/>
      <c r="C17" s="138">
        <f t="shared" ref="C17:N18" si="1">C13*C16</f>
        <v>3.75</v>
      </c>
      <c r="D17" s="139">
        <f t="shared" si="1"/>
        <v>1.875</v>
      </c>
      <c r="E17" s="139">
        <f t="shared" si="1"/>
        <v>2.0249999999999999</v>
      </c>
      <c r="F17" s="139">
        <f t="shared" si="1"/>
        <v>2.4375</v>
      </c>
      <c r="G17" s="139">
        <f t="shared" si="1"/>
        <v>3.9</v>
      </c>
      <c r="H17" s="139">
        <f t="shared" si="1"/>
        <v>1.0875000000000001</v>
      </c>
      <c r="I17" s="139">
        <f t="shared" si="1"/>
        <v>0.97499999999999998</v>
      </c>
      <c r="J17" s="139">
        <f t="shared" si="1"/>
        <v>10.425000000000001</v>
      </c>
      <c r="K17" s="139">
        <f t="shared" si="1"/>
        <v>1.5</v>
      </c>
      <c r="L17" s="139">
        <f t="shared" si="1"/>
        <v>2.25</v>
      </c>
      <c r="M17" s="139">
        <f t="shared" si="1"/>
        <v>3.4499999999999997</v>
      </c>
      <c r="N17" s="139">
        <f t="shared" si="1"/>
        <v>1.7249999999999999</v>
      </c>
      <c r="O17" s="139">
        <f>O13*O16</f>
        <v>7.5</v>
      </c>
      <c r="P17" s="139">
        <f>P13*P16</f>
        <v>0.375</v>
      </c>
      <c r="Q17" s="124"/>
    </row>
    <row r="18" spans="1:17" x14ac:dyDescent="0.25">
      <c r="A18" s="163" t="s">
        <v>137</v>
      </c>
      <c r="B18" s="164"/>
      <c r="C18" s="139">
        <f t="shared" si="1"/>
        <v>337.5</v>
      </c>
      <c r="D18" s="139">
        <f t="shared" si="1"/>
        <v>90</v>
      </c>
      <c r="E18" s="139">
        <f t="shared" si="1"/>
        <v>111.375</v>
      </c>
      <c r="F18" s="139">
        <f t="shared" si="1"/>
        <v>195</v>
      </c>
      <c r="G18" s="139">
        <f t="shared" si="1"/>
        <v>136.5</v>
      </c>
      <c r="H18" s="139">
        <f t="shared" si="1"/>
        <v>163.12500000000003</v>
      </c>
      <c r="I18" s="139">
        <f t="shared" si="1"/>
        <v>594.75</v>
      </c>
      <c r="J18" s="139">
        <f t="shared" si="1"/>
        <v>2502</v>
      </c>
      <c r="K18" s="139">
        <f t="shared" si="1"/>
        <v>570</v>
      </c>
      <c r="L18" s="139">
        <f t="shared" si="1"/>
        <v>78.75</v>
      </c>
      <c r="M18" s="139">
        <f t="shared" si="1"/>
        <v>276</v>
      </c>
      <c r="N18" s="139">
        <f t="shared" si="1"/>
        <v>129.375</v>
      </c>
      <c r="O18" s="69">
        <f>O14*O17</f>
        <v>1050</v>
      </c>
      <c r="P18" s="69">
        <f>P14*P17</f>
        <v>146.25</v>
      </c>
      <c r="Q18" s="69">
        <f>SUM(C18:P18)</f>
        <v>6380.625</v>
      </c>
    </row>
  </sheetData>
  <mergeCells count="12">
    <mergeCell ref="A18:B18"/>
    <mergeCell ref="A1:B1"/>
    <mergeCell ref="C1:O2"/>
    <mergeCell ref="A2:B2"/>
    <mergeCell ref="A3:B3"/>
    <mergeCell ref="A4:A11"/>
    <mergeCell ref="A12:B12"/>
    <mergeCell ref="A13:B13"/>
    <mergeCell ref="A14:B14"/>
    <mergeCell ref="A15:B15"/>
    <mergeCell ref="A16:B16"/>
    <mergeCell ref="A17:B17"/>
  </mergeCells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opLeftCell="A3" workbookViewId="0">
      <selection activeCell="N11" sqref="N11"/>
    </sheetView>
  </sheetViews>
  <sheetFormatPr defaultRowHeight="15" x14ac:dyDescent="0.25"/>
  <cols>
    <col min="2" max="2" width="14.140625" customWidth="1"/>
    <col min="3" max="3" width="7.85546875" customWidth="1"/>
    <col min="4" max="4" width="7.42578125" customWidth="1"/>
    <col min="5" max="5" width="7.28515625" customWidth="1"/>
    <col min="6" max="6" width="7.42578125" customWidth="1"/>
    <col min="7" max="7" width="8.140625" customWidth="1"/>
    <col min="8" max="8" width="6.5703125" customWidth="1"/>
    <col min="9" max="9" width="7.140625" customWidth="1"/>
    <col min="10" max="11" width="7.42578125" customWidth="1"/>
    <col min="12" max="12" width="7.28515625" customWidth="1"/>
    <col min="13" max="13" width="7.140625" customWidth="1"/>
    <col min="14" max="14" width="7" customWidth="1"/>
    <col min="15" max="15" width="7.42578125" customWidth="1"/>
  </cols>
  <sheetData>
    <row r="1" spans="1:18" ht="15" customHeight="1" x14ac:dyDescent="0.25">
      <c r="A1" s="212" t="s">
        <v>177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8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8" ht="47.25" x14ac:dyDescent="0.25">
      <c r="A3" s="184" t="s">
        <v>115</v>
      </c>
      <c r="B3" s="164"/>
      <c r="C3" s="43" t="s">
        <v>68</v>
      </c>
      <c r="D3" s="132" t="s">
        <v>123</v>
      </c>
      <c r="E3" s="43" t="s">
        <v>69</v>
      </c>
      <c r="F3" s="43" t="s">
        <v>58</v>
      </c>
      <c r="G3" s="43" t="s">
        <v>59</v>
      </c>
      <c r="H3" s="43" t="s">
        <v>26</v>
      </c>
      <c r="I3" s="43" t="s">
        <v>54</v>
      </c>
      <c r="J3" s="132" t="s">
        <v>38</v>
      </c>
      <c r="K3" s="44" t="s">
        <v>94</v>
      </c>
      <c r="L3" s="125" t="s">
        <v>93</v>
      </c>
      <c r="M3" s="43" t="s">
        <v>73</v>
      </c>
      <c r="N3" s="132" t="s">
        <v>88</v>
      </c>
      <c r="O3" s="85" t="s">
        <v>50</v>
      </c>
      <c r="P3" s="132" t="s">
        <v>154</v>
      </c>
    </row>
    <row r="4" spans="1:18" ht="60" x14ac:dyDescent="0.25">
      <c r="A4" s="169" t="s">
        <v>22</v>
      </c>
      <c r="B4" s="131" t="s">
        <v>178</v>
      </c>
      <c r="C4" s="128">
        <v>0.1</v>
      </c>
      <c r="D4" s="128"/>
      <c r="E4" s="128">
        <v>1.2500000000000001E-2</v>
      </c>
      <c r="F4" s="128">
        <v>1.2E-2</v>
      </c>
      <c r="G4" s="128">
        <v>5.0000000000000001E-3</v>
      </c>
      <c r="H4" s="128">
        <v>0.04</v>
      </c>
      <c r="I4" s="128">
        <v>8.9999999999999993E-3</v>
      </c>
      <c r="J4" s="128"/>
      <c r="K4" s="128">
        <v>5.3E-3</v>
      </c>
      <c r="L4" s="122">
        <v>2.0299999999999999E-2</v>
      </c>
      <c r="M4" s="128"/>
      <c r="N4" s="128"/>
      <c r="O4" s="128">
        <v>1E-3</v>
      </c>
      <c r="P4" s="128">
        <v>5.0000000000000001E-3</v>
      </c>
    </row>
    <row r="5" spans="1:18" ht="30" customHeight="1" x14ac:dyDescent="0.25">
      <c r="A5" s="170"/>
      <c r="B5" s="131" t="s">
        <v>179</v>
      </c>
      <c r="C5" s="128"/>
      <c r="D5" s="128"/>
      <c r="E5" s="128"/>
      <c r="F5" s="128"/>
      <c r="G5" s="128"/>
      <c r="H5" s="128"/>
      <c r="I5" s="128"/>
      <c r="J5" s="128"/>
      <c r="K5" s="128">
        <v>5.3E-3</v>
      </c>
      <c r="L5" s="128"/>
      <c r="M5" s="128"/>
      <c r="N5" s="128">
        <v>6.0999999999999999E-2</v>
      </c>
      <c r="O5" s="128">
        <v>1E-3</v>
      </c>
      <c r="P5" s="128"/>
    </row>
    <row r="6" spans="1:18" ht="30" customHeight="1" x14ac:dyDescent="0.25">
      <c r="A6" s="170"/>
      <c r="B6" s="131" t="s">
        <v>38</v>
      </c>
      <c r="C6" s="128"/>
      <c r="D6" s="128"/>
      <c r="E6" s="128"/>
      <c r="F6" s="128"/>
      <c r="G6" s="128"/>
      <c r="H6" s="128"/>
      <c r="I6" s="128"/>
      <c r="J6" s="128">
        <v>1E-3</v>
      </c>
      <c r="K6" s="128"/>
      <c r="L6" s="128"/>
      <c r="M6" s="128">
        <v>0.02</v>
      </c>
      <c r="N6" s="128"/>
      <c r="O6" s="128"/>
      <c r="P6" s="128"/>
    </row>
    <row r="7" spans="1:18" ht="30" customHeight="1" x14ac:dyDescent="0.25">
      <c r="A7" s="170"/>
      <c r="B7" s="131" t="s">
        <v>123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</row>
    <row r="8" spans="1:18" ht="15" customHeight="1" x14ac:dyDescent="0.25">
      <c r="A8" s="170"/>
      <c r="B8" s="128" t="s">
        <v>17</v>
      </c>
      <c r="C8" s="128"/>
      <c r="D8" s="128"/>
      <c r="E8" s="128"/>
      <c r="F8" s="128"/>
      <c r="G8" s="128"/>
      <c r="H8" s="128"/>
      <c r="I8" s="128">
        <v>0.04</v>
      </c>
      <c r="J8" s="128"/>
      <c r="K8" s="128"/>
      <c r="L8" s="128"/>
      <c r="M8" s="128"/>
      <c r="N8" s="128"/>
      <c r="O8" s="128"/>
      <c r="P8" s="128"/>
    </row>
    <row r="9" spans="1:18" ht="30" customHeight="1" x14ac:dyDescent="0.25">
      <c r="A9" s="164" t="s">
        <v>18</v>
      </c>
      <c r="B9" s="164"/>
      <c r="C9" s="128">
        <f t="shared" ref="C9:N10" si="0">SUM(C4:C8)</f>
        <v>0.1</v>
      </c>
      <c r="D9" s="128">
        <f t="shared" si="0"/>
        <v>0</v>
      </c>
      <c r="E9" s="128">
        <f t="shared" si="0"/>
        <v>1.2500000000000001E-2</v>
      </c>
      <c r="F9" s="128">
        <f t="shared" si="0"/>
        <v>1.2E-2</v>
      </c>
      <c r="G9" s="128">
        <f t="shared" si="0"/>
        <v>5.0000000000000001E-3</v>
      </c>
      <c r="H9" s="128">
        <f t="shared" si="0"/>
        <v>0.04</v>
      </c>
      <c r="I9" s="128">
        <f t="shared" si="0"/>
        <v>4.9000000000000002E-2</v>
      </c>
      <c r="J9" s="128">
        <f t="shared" si="0"/>
        <v>1E-3</v>
      </c>
      <c r="K9" s="128">
        <f t="shared" si="0"/>
        <v>1.06E-2</v>
      </c>
      <c r="L9" s="128">
        <f t="shared" si="0"/>
        <v>2.0299999999999999E-2</v>
      </c>
      <c r="M9" s="128">
        <f t="shared" si="0"/>
        <v>0.02</v>
      </c>
      <c r="N9" s="128">
        <f t="shared" si="0"/>
        <v>6.0999999999999999E-2</v>
      </c>
      <c r="O9" s="128">
        <v>2E-3</v>
      </c>
      <c r="P9" s="128">
        <v>5.0000000000000001E-3</v>
      </c>
    </row>
    <row r="10" spans="1:18" x14ac:dyDescent="0.25">
      <c r="A10" s="164" t="s">
        <v>19</v>
      </c>
      <c r="B10" s="164"/>
      <c r="C10" s="139">
        <f t="shared" si="0"/>
        <v>0.1</v>
      </c>
      <c r="D10" s="139">
        <f t="shared" si="0"/>
        <v>0</v>
      </c>
      <c r="E10" s="139">
        <f t="shared" si="0"/>
        <v>1.2500000000000001E-2</v>
      </c>
      <c r="F10" s="139">
        <f t="shared" si="0"/>
        <v>1.2E-2</v>
      </c>
      <c r="G10" s="139">
        <f t="shared" si="0"/>
        <v>5.0000000000000001E-3</v>
      </c>
      <c r="H10" s="139">
        <f t="shared" si="0"/>
        <v>0.04</v>
      </c>
      <c r="I10" s="139">
        <v>4.9000000000000002E-2</v>
      </c>
      <c r="J10" s="139">
        <v>1E-3</v>
      </c>
      <c r="K10" s="139">
        <v>1.06E-2</v>
      </c>
      <c r="L10" s="139">
        <f t="shared" si="0"/>
        <v>2.0299999999999999E-2</v>
      </c>
      <c r="M10" s="139">
        <v>0.02</v>
      </c>
      <c r="N10" s="139">
        <v>6.0999999999999999E-2</v>
      </c>
      <c r="O10" s="139">
        <v>2E-3</v>
      </c>
      <c r="P10" s="139">
        <v>5.0000000000000001E-3</v>
      </c>
    </row>
    <row r="11" spans="1:18" x14ac:dyDescent="0.25">
      <c r="A11" s="164" t="s">
        <v>20</v>
      </c>
      <c r="B11" s="164"/>
      <c r="C11" s="128">
        <v>55</v>
      </c>
      <c r="D11" s="128">
        <v>140</v>
      </c>
      <c r="E11" s="128">
        <v>80</v>
      </c>
      <c r="F11" s="128">
        <v>35</v>
      </c>
      <c r="G11" s="128">
        <v>185</v>
      </c>
      <c r="H11" s="128">
        <v>400</v>
      </c>
      <c r="I11" s="128">
        <v>35</v>
      </c>
      <c r="J11" s="128">
        <v>850</v>
      </c>
      <c r="K11" s="128">
        <v>610</v>
      </c>
      <c r="L11" s="128">
        <v>78</v>
      </c>
      <c r="M11" s="128">
        <v>75</v>
      </c>
      <c r="N11" s="128">
        <v>117</v>
      </c>
      <c r="O11" s="128">
        <v>15</v>
      </c>
      <c r="P11" s="128">
        <v>390</v>
      </c>
    </row>
    <row r="12" spans="1:18" ht="30" customHeight="1" x14ac:dyDescent="0.25">
      <c r="A12" s="171" t="s">
        <v>125</v>
      </c>
      <c r="B12" s="164"/>
      <c r="C12" s="139">
        <f>C10*C11</f>
        <v>5.5</v>
      </c>
      <c r="D12" s="139">
        <f t="shared" ref="D12:M12" si="1">D10*D11</f>
        <v>0</v>
      </c>
      <c r="E12" s="139">
        <f t="shared" si="1"/>
        <v>1</v>
      </c>
      <c r="F12" s="139">
        <f t="shared" si="1"/>
        <v>0.42</v>
      </c>
      <c r="G12" s="139">
        <f t="shared" si="1"/>
        <v>0.92500000000000004</v>
      </c>
      <c r="H12" s="139">
        <f t="shared" si="1"/>
        <v>16</v>
      </c>
      <c r="I12" s="139">
        <f t="shared" si="1"/>
        <v>1.7150000000000001</v>
      </c>
      <c r="J12" s="139">
        <f t="shared" si="1"/>
        <v>0.85</v>
      </c>
      <c r="K12" s="139">
        <f t="shared" si="1"/>
        <v>6.4660000000000002</v>
      </c>
      <c r="L12" s="139">
        <f t="shared" si="1"/>
        <v>1.5833999999999999</v>
      </c>
      <c r="M12" s="139">
        <f t="shared" si="1"/>
        <v>1.5</v>
      </c>
      <c r="N12" s="139">
        <f>N10*N11</f>
        <v>7.1369999999999996</v>
      </c>
      <c r="O12" s="139">
        <f>O10*O11</f>
        <v>0.03</v>
      </c>
      <c r="P12" s="136">
        <f>P10*P11</f>
        <v>1.95</v>
      </c>
    </row>
    <row r="13" spans="1:18" x14ac:dyDescent="0.25">
      <c r="A13" s="192" t="s">
        <v>135</v>
      </c>
      <c r="B13" s="164"/>
      <c r="C13" s="128">
        <v>74</v>
      </c>
      <c r="D13" s="128">
        <v>74</v>
      </c>
      <c r="E13" s="128">
        <v>74</v>
      </c>
      <c r="F13" s="128">
        <v>74</v>
      </c>
      <c r="G13" s="128">
        <v>74</v>
      </c>
      <c r="H13" s="128">
        <v>74</v>
      </c>
      <c r="I13" s="128">
        <v>74</v>
      </c>
      <c r="J13" s="135">
        <v>74</v>
      </c>
      <c r="K13" s="135">
        <v>74</v>
      </c>
      <c r="L13" s="135">
        <v>74</v>
      </c>
      <c r="M13" s="135">
        <v>74</v>
      </c>
      <c r="N13" s="135">
        <v>74</v>
      </c>
      <c r="O13" s="135">
        <v>74</v>
      </c>
      <c r="P13" s="135">
        <v>74</v>
      </c>
    </row>
    <row r="14" spans="1:18" x14ac:dyDescent="0.25">
      <c r="A14" s="192" t="s">
        <v>136</v>
      </c>
      <c r="B14" s="164"/>
      <c r="C14" s="138">
        <f t="shared" ref="C14:N15" si="2">C10*C13</f>
        <v>7.4</v>
      </c>
      <c r="D14" s="139">
        <f t="shared" si="2"/>
        <v>0</v>
      </c>
      <c r="E14" s="139">
        <f t="shared" si="2"/>
        <v>0.92500000000000004</v>
      </c>
      <c r="F14" s="139">
        <f t="shared" si="2"/>
        <v>0.88800000000000001</v>
      </c>
      <c r="G14" s="139">
        <f t="shared" si="2"/>
        <v>0.37</v>
      </c>
      <c r="H14" s="139">
        <f t="shared" si="2"/>
        <v>2.96</v>
      </c>
      <c r="I14" s="139">
        <f t="shared" si="2"/>
        <v>3.6260000000000003</v>
      </c>
      <c r="J14" s="139">
        <f t="shared" si="2"/>
        <v>7.3999999999999996E-2</v>
      </c>
      <c r="K14" s="139">
        <f t="shared" si="2"/>
        <v>0.78439999999999999</v>
      </c>
      <c r="L14" s="139">
        <f t="shared" si="2"/>
        <v>1.5022</v>
      </c>
      <c r="M14" s="139">
        <f t="shared" si="2"/>
        <v>1.48</v>
      </c>
      <c r="N14" s="139">
        <f t="shared" si="2"/>
        <v>4.5140000000000002</v>
      </c>
      <c r="O14" s="139">
        <f>O10*O13</f>
        <v>0.14799999999999999</v>
      </c>
      <c r="P14" s="139">
        <f>P10*P13</f>
        <v>0.37</v>
      </c>
    </row>
    <row r="15" spans="1:18" ht="15" customHeight="1" x14ac:dyDescent="0.25">
      <c r="A15" s="192" t="s">
        <v>137</v>
      </c>
      <c r="B15" s="164"/>
      <c r="C15" s="139">
        <f t="shared" si="2"/>
        <v>407</v>
      </c>
      <c r="D15" s="139">
        <f t="shared" si="2"/>
        <v>0</v>
      </c>
      <c r="E15" s="139">
        <f t="shared" si="2"/>
        <v>74</v>
      </c>
      <c r="F15" s="139">
        <f t="shared" si="2"/>
        <v>31.080000000000002</v>
      </c>
      <c r="G15" s="139">
        <f t="shared" si="2"/>
        <v>68.45</v>
      </c>
      <c r="H15" s="139">
        <f t="shared" si="2"/>
        <v>1184</v>
      </c>
      <c r="I15" s="139">
        <f t="shared" si="2"/>
        <v>126.91000000000001</v>
      </c>
      <c r="J15" s="139">
        <f t="shared" si="2"/>
        <v>62.9</v>
      </c>
      <c r="K15" s="139">
        <f t="shared" si="2"/>
        <v>478.48399999999998</v>
      </c>
      <c r="L15" s="139">
        <f t="shared" si="2"/>
        <v>117.1716</v>
      </c>
      <c r="M15" s="139">
        <f t="shared" si="2"/>
        <v>111</v>
      </c>
      <c r="N15" s="139">
        <f t="shared" si="2"/>
        <v>528.13800000000003</v>
      </c>
      <c r="O15" s="69">
        <f>O11*O14</f>
        <v>2.2199999999999998</v>
      </c>
      <c r="P15" s="69">
        <f>P11*P14</f>
        <v>144.30000000000001</v>
      </c>
      <c r="R15">
        <f>SUM(C15:Q15)</f>
        <v>3335.6536000000006</v>
      </c>
    </row>
  </sheetData>
  <mergeCells count="12">
    <mergeCell ref="A15:B15"/>
    <mergeCell ref="A1:B1"/>
    <mergeCell ref="C1:O2"/>
    <mergeCell ref="A2:B2"/>
    <mergeCell ref="A3:B3"/>
    <mergeCell ref="A4:A8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P17" sqref="P17"/>
    </sheetView>
  </sheetViews>
  <sheetFormatPr defaultRowHeight="15" x14ac:dyDescent="0.25"/>
  <cols>
    <col min="2" max="2" width="14.140625" customWidth="1"/>
    <col min="3" max="5" width="7" customWidth="1"/>
    <col min="6" max="6" width="7.140625" customWidth="1"/>
    <col min="7" max="7" width="7" customWidth="1"/>
    <col min="8" max="8" width="6.85546875" customWidth="1"/>
    <col min="9" max="9" width="7.42578125" customWidth="1"/>
    <col min="10" max="10" width="7.28515625" customWidth="1"/>
    <col min="11" max="11" width="6.140625" customWidth="1"/>
    <col min="12" max="12" width="6.85546875" customWidth="1"/>
    <col min="13" max="13" width="6.140625" customWidth="1"/>
    <col min="14" max="14" width="7.42578125" customWidth="1"/>
    <col min="15" max="15" width="7.140625" customWidth="1"/>
    <col min="16" max="16" width="6.7109375" customWidth="1"/>
  </cols>
  <sheetData>
    <row r="1" spans="1:16" ht="15" customHeight="1" x14ac:dyDescent="0.25">
      <c r="A1" s="172">
        <v>44485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</row>
    <row r="2" spans="1:16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16" ht="73.5" x14ac:dyDescent="0.25">
      <c r="A3" s="184" t="s">
        <v>109</v>
      </c>
      <c r="B3" s="164"/>
      <c r="C3" s="143" t="s">
        <v>68</v>
      </c>
      <c r="D3" s="38" t="s">
        <v>57</v>
      </c>
      <c r="E3" s="38" t="s">
        <v>58</v>
      </c>
      <c r="F3" s="2" t="s">
        <v>6</v>
      </c>
      <c r="G3" s="38" t="s">
        <v>59</v>
      </c>
      <c r="H3" s="38" t="s">
        <v>60</v>
      </c>
      <c r="I3" s="38" t="s">
        <v>61</v>
      </c>
      <c r="J3" s="38" t="s">
        <v>53</v>
      </c>
      <c r="K3" s="133" t="s">
        <v>89</v>
      </c>
      <c r="L3" s="2" t="s">
        <v>12</v>
      </c>
      <c r="M3" s="133" t="s">
        <v>154</v>
      </c>
      <c r="N3" s="59" t="s">
        <v>123</v>
      </c>
      <c r="O3" s="59" t="s">
        <v>73</v>
      </c>
      <c r="P3" s="59" t="s">
        <v>127</v>
      </c>
    </row>
    <row r="4" spans="1:16" ht="75" x14ac:dyDescent="0.25">
      <c r="A4" s="185" t="s">
        <v>47</v>
      </c>
      <c r="B4" s="34" t="s">
        <v>43</v>
      </c>
      <c r="C4" s="128">
        <v>0.1</v>
      </c>
      <c r="D4" s="128">
        <v>0.01</v>
      </c>
      <c r="E4" s="128">
        <v>1.2E-2</v>
      </c>
      <c r="F4" s="128">
        <v>1.2500000000000001E-2</v>
      </c>
      <c r="G4" s="128">
        <v>2.5000000000000001E-3</v>
      </c>
      <c r="H4" s="128"/>
      <c r="I4" s="128"/>
      <c r="J4" s="128"/>
      <c r="K4" s="128"/>
      <c r="L4" s="128"/>
      <c r="M4" s="128">
        <v>5.0000000000000001E-3</v>
      </c>
      <c r="N4" s="128"/>
      <c r="O4" s="128"/>
      <c r="P4" s="128"/>
    </row>
    <row r="5" spans="1:16" ht="30" customHeight="1" x14ac:dyDescent="0.25">
      <c r="A5" s="170"/>
      <c r="B5" s="34" t="s">
        <v>44</v>
      </c>
      <c r="C5" s="128"/>
      <c r="D5" s="128"/>
      <c r="E5" s="128">
        <v>2.7000000000000001E-3</v>
      </c>
      <c r="F5" s="128"/>
      <c r="G5" s="128"/>
      <c r="H5" s="128">
        <v>0.13969999999999999</v>
      </c>
      <c r="I5" s="128"/>
      <c r="J5" s="128"/>
      <c r="K5" s="128"/>
      <c r="L5" s="128"/>
      <c r="M5" s="128"/>
      <c r="N5" s="128"/>
      <c r="O5" s="128"/>
      <c r="P5" s="128"/>
    </row>
    <row r="6" spans="1:16" ht="30" x14ac:dyDescent="0.25">
      <c r="A6" s="170"/>
      <c r="B6" s="34" t="s">
        <v>45</v>
      </c>
      <c r="C6" s="128"/>
      <c r="D6" s="128"/>
      <c r="E6" s="128"/>
      <c r="F6" s="128"/>
      <c r="G6" s="128"/>
      <c r="H6" s="128"/>
      <c r="I6" s="128">
        <v>3.8800000000000001E-2</v>
      </c>
      <c r="J6" s="128">
        <v>3.5000000000000001E-3</v>
      </c>
      <c r="K6" s="128"/>
      <c r="L6" s="128"/>
      <c r="M6" s="128"/>
      <c r="N6" s="128"/>
      <c r="O6" s="128"/>
      <c r="P6" s="128"/>
    </row>
    <row r="7" spans="1:16" ht="30" x14ac:dyDescent="0.25">
      <c r="A7" s="170"/>
      <c r="B7" s="131" t="s">
        <v>180</v>
      </c>
      <c r="C7" s="128"/>
      <c r="D7" s="128"/>
      <c r="E7" s="128"/>
      <c r="F7" s="128"/>
      <c r="G7" s="128"/>
      <c r="H7" s="128"/>
      <c r="I7" s="128"/>
      <c r="J7" s="128"/>
      <c r="K7" s="128">
        <v>0.02</v>
      </c>
      <c r="L7" s="128"/>
      <c r="M7" s="128"/>
      <c r="N7" s="128"/>
      <c r="O7" s="128">
        <v>0.02</v>
      </c>
      <c r="P7" s="128"/>
    </row>
    <row r="8" spans="1:16" x14ac:dyDescent="0.25">
      <c r="A8" s="170"/>
      <c r="B8" s="128" t="s">
        <v>17</v>
      </c>
      <c r="C8" s="128"/>
      <c r="D8" s="128"/>
      <c r="E8" s="128"/>
      <c r="F8" s="128"/>
      <c r="G8" s="128"/>
      <c r="H8" s="128"/>
      <c r="I8" s="128"/>
      <c r="J8" s="128"/>
      <c r="K8" s="128"/>
      <c r="L8" s="128">
        <v>0.03</v>
      </c>
      <c r="M8" s="128"/>
      <c r="N8" s="128"/>
      <c r="O8" s="128"/>
      <c r="P8" s="128"/>
    </row>
    <row r="9" spans="1:16" x14ac:dyDescent="0.25">
      <c r="A9" s="170"/>
      <c r="B9" s="5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</row>
    <row r="10" spans="1:16" x14ac:dyDescent="0.25">
      <c r="A10" s="189"/>
      <c r="B10" s="58" t="s">
        <v>123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>
        <v>0.1</v>
      </c>
      <c r="O10" s="128"/>
      <c r="P10" s="128"/>
    </row>
    <row r="11" spans="1:16" ht="30" customHeight="1" x14ac:dyDescent="0.25">
      <c r="A11" s="164" t="s">
        <v>18</v>
      </c>
      <c r="B11" s="164"/>
      <c r="C11" s="128">
        <v>0.1</v>
      </c>
      <c r="D11" s="128">
        <v>0.01</v>
      </c>
      <c r="E11" s="128">
        <v>1.47E-2</v>
      </c>
      <c r="F11" s="128">
        <v>1.2500000000000001E-2</v>
      </c>
      <c r="G11" s="128">
        <v>2.5000000000000001E-3</v>
      </c>
      <c r="H11" s="128">
        <v>0.13969999999999999</v>
      </c>
      <c r="I11" s="128">
        <v>3.8800000000000001E-2</v>
      </c>
      <c r="J11" s="128">
        <v>3.5000000000000001E-3</v>
      </c>
      <c r="K11" s="128">
        <v>0.02</v>
      </c>
      <c r="L11" s="128">
        <v>0.03</v>
      </c>
      <c r="M11" s="128">
        <v>5.0000000000000001E-3</v>
      </c>
      <c r="N11" s="128">
        <v>0.1</v>
      </c>
      <c r="O11" s="128">
        <v>0.02</v>
      </c>
      <c r="P11" s="128"/>
    </row>
    <row r="12" spans="1:16" x14ac:dyDescent="0.25">
      <c r="A12" s="164" t="s">
        <v>19</v>
      </c>
      <c r="B12" s="164"/>
      <c r="C12" s="139">
        <v>0.1</v>
      </c>
      <c r="D12" s="139">
        <v>0.01</v>
      </c>
      <c r="E12" s="139">
        <v>1.47E-2</v>
      </c>
      <c r="F12" s="139">
        <v>1.2500000000000001E-2</v>
      </c>
      <c r="G12" s="139">
        <v>2.5000000000000001E-3</v>
      </c>
      <c r="H12" s="139">
        <v>0.13969999999999999</v>
      </c>
      <c r="I12" s="139">
        <v>3.8800000000000001E-2</v>
      </c>
      <c r="J12" s="139">
        <v>3.5000000000000001E-3</v>
      </c>
      <c r="K12" s="139">
        <v>0.02</v>
      </c>
      <c r="L12" s="139">
        <v>0.03</v>
      </c>
      <c r="M12" s="139">
        <v>5.0000000000000001E-3</v>
      </c>
      <c r="N12" s="139">
        <v>0.1</v>
      </c>
      <c r="O12" s="139">
        <v>0.02</v>
      </c>
      <c r="P12" s="128"/>
    </row>
    <row r="13" spans="1:16" x14ac:dyDescent="0.25">
      <c r="A13" s="164" t="s">
        <v>20</v>
      </c>
      <c r="B13" s="164"/>
      <c r="C13" s="128">
        <v>49</v>
      </c>
      <c r="D13" s="128">
        <v>85</v>
      </c>
      <c r="E13" s="128">
        <v>35</v>
      </c>
      <c r="F13" s="128">
        <v>80</v>
      </c>
      <c r="G13" s="128">
        <v>185</v>
      </c>
      <c r="H13" s="128">
        <v>240</v>
      </c>
      <c r="I13" s="128">
        <v>63</v>
      </c>
      <c r="J13" s="128">
        <v>610</v>
      </c>
      <c r="K13" s="128">
        <v>850</v>
      </c>
      <c r="L13" s="128">
        <v>35</v>
      </c>
      <c r="M13" s="128">
        <v>17</v>
      </c>
      <c r="N13" s="128">
        <v>140</v>
      </c>
      <c r="O13" s="128">
        <v>75</v>
      </c>
      <c r="P13" s="128"/>
    </row>
    <row r="14" spans="1:16" ht="30" customHeight="1" x14ac:dyDescent="0.25">
      <c r="A14" s="171" t="s">
        <v>126</v>
      </c>
      <c r="B14" s="164"/>
      <c r="C14" s="139">
        <f>C12*C13</f>
        <v>4.9000000000000004</v>
      </c>
      <c r="D14" s="139">
        <f t="shared" ref="D14:M14" si="0">D12*D13</f>
        <v>0.85</v>
      </c>
      <c r="E14" s="139">
        <f t="shared" si="0"/>
        <v>0.51449999999999996</v>
      </c>
      <c r="F14" s="139">
        <f t="shared" si="0"/>
        <v>1</v>
      </c>
      <c r="G14" s="139">
        <f t="shared" si="0"/>
        <v>0.46250000000000002</v>
      </c>
      <c r="H14" s="139">
        <f t="shared" si="0"/>
        <v>33.527999999999999</v>
      </c>
      <c r="I14" s="139">
        <f t="shared" si="0"/>
        <v>2.4443999999999999</v>
      </c>
      <c r="J14" s="139">
        <f t="shared" si="0"/>
        <v>2.1350000000000002</v>
      </c>
      <c r="K14" s="139">
        <f t="shared" si="0"/>
        <v>17</v>
      </c>
      <c r="L14" s="139">
        <f t="shared" si="0"/>
        <v>1.05</v>
      </c>
      <c r="M14" s="139">
        <f t="shared" si="0"/>
        <v>8.5000000000000006E-2</v>
      </c>
      <c r="N14" s="139">
        <f>N12*N13</f>
        <v>14</v>
      </c>
      <c r="O14" s="139">
        <f>O12*O13</f>
        <v>1.5</v>
      </c>
      <c r="P14" s="136"/>
    </row>
    <row r="15" spans="1:16" x14ac:dyDescent="0.25">
      <c r="A15" s="192" t="s">
        <v>135</v>
      </c>
      <c r="B15" s="164"/>
      <c r="C15" s="128">
        <v>50</v>
      </c>
      <c r="D15" s="135">
        <v>50</v>
      </c>
      <c r="E15" s="135">
        <v>50</v>
      </c>
      <c r="F15" s="135">
        <v>50</v>
      </c>
      <c r="G15" s="135">
        <v>50</v>
      </c>
      <c r="H15" s="135">
        <v>50</v>
      </c>
      <c r="I15" s="135">
        <v>50</v>
      </c>
      <c r="J15" s="135">
        <v>50</v>
      </c>
      <c r="K15" s="135">
        <v>50</v>
      </c>
      <c r="L15" s="135">
        <v>50</v>
      </c>
      <c r="M15" s="135">
        <v>50</v>
      </c>
      <c r="N15" s="135">
        <v>50</v>
      </c>
      <c r="O15" s="135">
        <v>50</v>
      </c>
      <c r="P15" s="128"/>
    </row>
    <row r="16" spans="1:16" x14ac:dyDescent="0.25">
      <c r="A16" s="192" t="s">
        <v>136</v>
      </c>
      <c r="B16" s="164"/>
      <c r="C16" s="138">
        <f t="shared" ref="C16:N17" si="1">C12*C15</f>
        <v>5</v>
      </c>
      <c r="D16" s="139">
        <f t="shared" si="1"/>
        <v>0.5</v>
      </c>
      <c r="E16" s="139">
        <f t="shared" si="1"/>
        <v>0.73499999999999999</v>
      </c>
      <c r="F16" s="139">
        <f t="shared" si="1"/>
        <v>0.625</v>
      </c>
      <c r="G16" s="139">
        <f t="shared" si="1"/>
        <v>0.125</v>
      </c>
      <c r="H16" s="139">
        <f t="shared" si="1"/>
        <v>6.9849999999999994</v>
      </c>
      <c r="I16" s="139">
        <f t="shared" si="1"/>
        <v>1.94</v>
      </c>
      <c r="J16" s="139">
        <f t="shared" si="1"/>
        <v>0.17500000000000002</v>
      </c>
      <c r="K16" s="139">
        <f t="shared" si="1"/>
        <v>1</v>
      </c>
      <c r="L16" s="139">
        <f t="shared" si="1"/>
        <v>1.5</v>
      </c>
      <c r="M16" s="139">
        <f t="shared" si="1"/>
        <v>0.25</v>
      </c>
      <c r="N16" s="139">
        <f t="shared" si="1"/>
        <v>5</v>
      </c>
      <c r="O16" s="139">
        <f>O12*O15</f>
        <v>1</v>
      </c>
      <c r="P16" s="139"/>
    </row>
    <row r="17" spans="1:16" x14ac:dyDescent="0.25">
      <c r="A17" s="192" t="s">
        <v>137</v>
      </c>
      <c r="B17" s="164"/>
      <c r="C17" s="139">
        <f t="shared" si="1"/>
        <v>245</v>
      </c>
      <c r="D17" s="139">
        <f t="shared" si="1"/>
        <v>42.5</v>
      </c>
      <c r="E17" s="139">
        <f t="shared" si="1"/>
        <v>25.724999999999998</v>
      </c>
      <c r="F17" s="139">
        <f t="shared" si="1"/>
        <v>50</v>
      </c>
      <c r="G17" s="139">
        <f t="shared" si="1"/>
        <v>23.125</v>
      </c>
      <c r="H17" s="139">
        <f t="shared" si="1"/>
        <v>1676.3999999999999</v>
      </c>
      <c r="I17" s="139">
        <f t="shared" si="1"/>
        <v>122.22</v>
      </c>
      <c r="J17" s="139">
        <f t="shared" si="1"/>
        <v>106.75000000000001</v>
      </c>
      <c r="K17" s="139">
        <f t="shared" si="1"/>
        <v>850</v>
      </c>
      <c r="L17" s="139">
        <f t="shared" si="1"/>
        <v>52.5</v>
      </c>
      <c r="M17" s="139">
        <f t="shared" si="1"/>
        <v>4.25</v>
      </c>
      <c r="N17" s="139">
        <f t="shared" si="1"/>
        <v>700</v>
      </c>
      <c r="O17" s="69">
        <f>O13*O16</f>
        <v>75</v>
      </c>
      <c r="P17" s="69">
        <f>SUM(C17:O17)</f>
        <v>3973.47</v>
      </c>
    </row>
  </sheetData>
  <mergeCells count="12">
    <mergeCell ref="A17:B17"/>
    <mergeCell ref="A1:B1"/>
    <mergeCell ref="C1:P2"/>
    <mergeCell ref="A2:B2"/>
    <mergeCell ref="A3:B3"/>
    <mergeCell ref="A4:A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J13" sqref="J13"/>
    </sheetView>
  </sheetViews>
  <sheetFormatPr defaultRowHeight="15" x14ac:dyDescent="0.25"/>
  <cols>
    <col min="2" max="2" width="14.140625" customWidth="1"/>
    <col min="3" max="3" width="7.28515625" customWidth="1"/>
    <col min="4" max="4" width="7" customWidth="1"/>
    <col min="5" max="5" width="7.85546875" customWidth="1"/>
    <col min="6" max="6" width="8.28515625" customWidth="1"/>
    <col min="7" max="7" width="7.28515625" customWidth="1"/>
    <col min="8" max="8" width="8" customWidth="1"/>
    <col min="9" max="9" width="8.28515625" customWidth="1"/>
    <col min="12" max="12" width="7.5703125" customWidth="1"/>
    <col min="13" max="13" width="7.7109375" customWidth="1"/>
  </cols>
  <sheetData>
    <row r="1" spans="1:14" ht="15" customHeight="1" x14ac:dyDescent="0.25">
      <c r="A1" s="212" t="s">
        <v>181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ht="41.25" x14ac:dyDescent="0.25">
      <c r="A3" s="184" t="s">
        <v>108</v>
      </c>
      <c r="B3" s="164"/>
      <c r="C3" s="133" t="s">
        <v>60</v>
      </c>
      <c r="D3" s="38" t="s">
        <v>48</v>
      </c>
      <c r="E3" s="38" t="s">
        <v>49</v>
      </c>
      <c r="F3" s="38" t="s">
        <v>50</v>
      </c>
      <c r="G3" s="2" t="s">
        <v>7</v>
      </c>
      <c r="H3" s="2" t="s">
        <v>8</v>
      </c>
      <c r="I3" s="38" t="s">
        <v>51</v>
      </c>
      <c r="J3" s="38" t="s">
        <v>52</v>
      </c>
      <c r="K3" s="38" t="s">
        <v>53</v>
      </c>
      <c r="L3" s="108" t="s">
        <v>122</v>
      </c>
      <c r="M3" s="38" t="s">
        <v>54</v>
      </c>
      <c r="N3" s="108" t="s">
        <v>121</v>
      </c>
    </row>
    <row r="4" spans="1:14" ht="30" customHeight="1" x14ac:dyDescent="0.25">
      <c r="A4" s="185" t="s">
        <v>46</v>
      </c>
      <c r="B4" s="33" t="s">
        <v>41</v>
      </c>
      <c r="C4" s="128">
        <v>0.13969999999999999</v>
      </c>
      <c r="D4" s="128">
        <v>3.1E-2</v>
      </c>
      <c r="E4" s="128">
        <v>2.5000000000000001E-2</v>
      </c>
      <c r="F4" s="128">
        <v>1E-3</v>
      </c>
      <c r="G4" s="128"/>
      <c r="H4" s="128">
        <v>5.0000000000000001E-3</v>
      </c>
      <c r="I4" s="128">
        <v>1.5E-3</v>
      </c>
      <c r="J4" s="128"/>
      <c r="K4" s="128"/>
      <c r="L4" s="128"/>
      <c r="M4" s="128"/>
      <c r="N4" s="128">
        <v>3.2000000000000002E-3</v>
      </c>
    </row>
    <row r="5" spans="1:14" ht="15" customHeight="1" x14ac:dyDescent="0.25">
      <c r="A5" s="186"/>
      <c r="B5" s="39" t="s">
        <v>55</v>
      </c>
      <c r="C5" s="128"/>
      <c r="D5" s="128"/>
      <c r="E5" s="128"/>
      <c r="F5" s="128"/>
      <c r="G5" s="128"/>
      <c r="H5" s="128"/>
      <c r="I5" s="128"/>
      <c r="J5" s="128">
        <v>5.3999999999999999E-2</v>
      </c>
      <c r="K5" s="128">
        <v>4.4999999999999997E-3</v>
      </c>
      <c r="L5" s="128"/>
      <c r="M5" s="128"/>
      <c r="N5" s="128"/>
    </row>
    <row r="6" spans="1:14" x14ac:dyDescent="0.25">
      <c r="A6" s="186"/>
      <c r="B6" s="128"/>
      <c r="C6" s="128"/>
      <c r="D6" s="22"/>
      <c r="E6" s="128"/>
      <c r="F6" s="128"/>
      <c r="G6" s="128"/>
      <c r="H6" s="128"/>
      <c r="I6" s="128"/>
      <c r="J6" s="128"/>
      <c r="K6" s="128"/>
      <c r="L6" s="128"/>
      <c r="M6" s="128"/>
      <c r="N6" s="128"/>
    </row>
    <row r="7" spans="1:14" ht="15" customHeight="1" x14ac:dyDescent="0.25">
      <c r="A7" s="186"/>
      <c r="B7" s="109" t="s">
        <v>155</v>
      </c>
      <c r="C7" s="128"/>
      <c r="D7" s="128"/>
      <c r="E7" s="128"/>
      <c r="F7" s="128"/>
      <c r="G7" s="128"/>
      <c r="H7" s="128"/>
      <c r="I7" s="128"/>
      <c r="J7" s="128"/>
      <c r="K7" s="128"/>
      <c r="L7" s="128">
        <v>0.2</v>
      </c>
      <c r="M7" s="128"/>
      <c r="N7" s="128"/>
    </row>
    <row r="8" spans="1:14" ht="15" customHeight="1" x14ac:dyDescent="0.25">
      <c r="A8" s="186"/>
      <c r="B8" s="128" t="s">
        <v>17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>
        <v>0.04</v>
      </c>
      <c r="N8" s="128"/>
    </row>
    <row r="9" spans="1:14" x14ac:dyDescent="0.25">
      <c r="A9" s="186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1:14" x14ac:dyDescent="0.25">
      <c r="A10" s="187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</row>
    <row r="11" spans="1:14" ht="30" customHeight="1" x14ac:dyDescent="0.25">
      <c r="A11" s="164" t="s">
        <v>18</v>
      </c>
      <c r="B11" s="164"/>
      <c r="C11" s="128">
        <f>SUM(C4:C10)</f>
        <v>0.13969999999999999</v>
      </c>
      <c r="D11" s="128">
        <f t="shared" ref="D11:M12" si="0">SUM(D4:D10)</f>
        <v>3.1E-2</v>
      </c>
      <c r="E11" s="128">
        <f t="shared" si="0"/>
        <v>2.5000000000000001E-2</v>
      </c>
      <c r="F11" s="128">
        <f t="shared" si="0"/>
        <v>1E-3</v>
      </c>
      <c r="G11" s="128">
        <f t="shared" si="0"/>
        <v>0</v>
      </c>
      <c r="H11" s="128">
        <f t="shared" si="0"/>
        <v>5.0000000000000001E-3</v>
      </c>
      <c r="I11" s="128">
        <f t="shared" si="0"/>
        <v>1.5E-3</v>
      </c>
      <c r="J11" s="128">
        <f t="shared" si="0"/>
        <v>5.3999999999999999E-2</v>
      </c>
      <c r="K11" s="128">
        <f t="shared" si="0"/>
        <v>4.4999999999999997E-3</v>
      </c>
      <c r="L11" s="128">
        <f t="shared" si="0"/>
        <v>0.2</v>
      </c>
      <c r="M11" s="128">
        <f t="shared" si="0"/>
        <v>0.04</v>
      </c>
      <c r="N11" s="128">
        <v>3.2000000000000002E-3</v>
      </c>
    </row>
    <row r="12" spans="1:14" x14ac:dyDescent="0.25">
      <c r="A12" s="164" t="s">
        <v>19</v>
      </c>
      <c r="B12" s="164"/>
      <c r="C12" s="128">
        <f>SUM(C5:C11)</f>
        <v>0.13969999999999999</v>
      </c>
      <c r="D12" s="128">
        <f t="shared" si="0"/>
        <v>3.1E-2</v>
      </c>
      <c r="E12" s="128">
        <f t="shared" si="0"/>
        <v>2.5000000000000001E-2</v>
      </c>
      <c r="F12" s="128">
        <f t="shared" si="0"/>
        <v>1E-3</v>
      </c>
      <c r="G12" s="128">
        <f t="shared" si="0"/>
        <v>0</v>
      </c>
      <c r="H12" s="128">
        <f t="shared" si="0"/>
        <v>5.0000000000000001E-3</v>
      </c>
      <c r="I12" s="128">
        <f t="shared" si="0"/>
        <v>1.5E-3</v>
      </c>
      <c r="J12" s="128">
        <v>5.3999999999999999E-2</v>
      </c>
      <c r="K12" s="128">
        <v>4.4999999999999997E-3</v>
      </c>
      <c r="L12" s="128">
        <v>0.2</v>
      </c>
      <c r="M12" s="128">
        <v>0.04</v>
      </c>
      <c r="N12" s="128">
        <v>3.2000000000000002E-3</v>
      </c>
    </row>
    <row r="13" spans="1:14" x14ac:dyDescent="0.25">
      <c r="A13" s="164" t="s">
        <v>20</v>
      </c>
      <c r="B13" s="164"/>
      <c r="C13" s="128">
        <v>240</v>
      </c>
      <c r="D13" s="128">
        <v>45</v>
      </c>
      <c r="E13" s="128">
        <v>11</v>
      </c>
      <c r="F13" s="128">
        <v>15</v>
      </c>
      <c r="G13" s="128">
        <v>35</v>
      </c>
      <c r="H13" s="128">
        <v>150</v>
      </c>
      <c r="I13" s="128">
        <v>185</v>
      </c>
      <c r="J13" s="128">
        <v>80</v>
      </c>
      <c r="K13" s="128">
        <v>610</v>
      </c>
      <c r="L13" s="128">
        <v>73</v>
      </c>
      <c r="M13" s="128">
        <v>35</v>
      </c>
      <c r="N13" s="128">
        <v>280</v>
      </c>
    </row>
    <row r="14" spans="1:14" ht="30" customHeight="1" x14ac:dyDescent="0.25">
      <c r="A14" s="171" t="s">
        <v>126</v>
      </c>
      <c r="B14" s="164"/>
      <c r="C14" s="139">
        <f>C12*C13</f>
        <v>33.527999999999999</v>
      </c>
      <c r="D14" s="139">
        <f t="shared" ref="D14:M14" si="1">D12*D13</f>
        <v>1.395</v>
      </c>
      <c r="E14" s="139">
        <f t="shared" si="1"/>
        <v>0.27500000000000002</v>
      </c>
      <c r="F14" s="139">
        <f t="shared" si="1"/>
        <v>1.4999999999999999E-2</v>
      </c>
      <c r="G14" s="139">
        <f t="shared" si="1"/>
        <v>0</v>
      </c>
      <c r="H14" s="139">
        <f t="shared" si="1"/>
        <v>0.75</v>
      </c>
      <c r="I14" s="139">
        <f t="shared" si="1"/>
        <v>0.27750000000000002</v>
      </c>
      <c r="J14" s="139">
        <f t="shared" si="1"/>
        <v>4.32</v>
      </c>
      <c r="K14" s="139">
        <f t="shared" si="1"/>
        <v>2.7449999999999997</v>
      </c>
      <c r="L14" s="139">
        <f t="shared" si="1"/>
        <v>14.600000000000001</v>
      </c>
      <c r="M14" s="139">
        <f t="shared" si="1"/>
        <v>1.4000000000000001</v>
      </c>
      <c r="N14" s="139">
        <f>N12*N13</f>
        <v>0.89600000000000002</v>
      </c>
    </row>
    <row r="15" spans="1:14" x14ac:dyDescent="0.25">
      <c r="A15" s="163" t="s">
        <v>135</v>
      </c>
      <c r="B15" s="164"/>
      <c r="C15" s="128">
        <v>74</v>
      </c>
      <c r="D15" s="128">
        <v>74</v>
      </c>
      <c r="E15" s="128">
        <v>74</v>
      </c>
      <c r="F15" s="128">
        <v>74</v>
      </c>
      <c r="G15" s="128">
        <v>74</v>
      </c>
      <c r="H15" s="128">
        <v>74</v>
      </c>
      <c r="I15" s="128">
        <v>74</v>
      </c>
      <c r="J15" s="128">
        <v>74</v>
      </c>
      <c r="K15" s="128">
        <v>74</v>
      </c>
      <c r="L15" s="128">
        <v>74</v>
      </c>
      <c r="M15" s="128">
        <v>74</v>
      </c>
      <c r="N15" s="128">
        <v>74</v>
      </c>
    </row>
    <row r="16" spans="1:14" x14ac:dyDescent="0.25">
      <c r="A16" s="163" t="s">
        <v>138</v>
      </c>
      <c r="B16" s="164"/>
      <c r="C16" s="138">
        <f t="shared" ref="C16:N17" si="2">C12*C15</f>
        <v>10.3378</v>
      </c>
      <c r="D16" s="139">
        <f t="shared" si="2"/>
        <v>2.294</v>
      </c>
      <c r="E16" s="139">
        <f t="shared" si="2"/>
        <v>1.85</v>
      </c>
      <c r="F16" s="139">
        <f t="shared" si="2"/>
        <v>7.3999999999999996E-2</v>
      </c>
      <c r="G16" s="139">
        <f t="shared" si="2"/>
        <v>0</v>
      </c>
      <c r="H16" s="139">
        <f t="shared" si="2"/>
        <v>0.37</v>
      </c>
      <c r="I16" s="139">
        <f t="shared" si="2"/>
        <v>0.111</v>
      </c>
      <c r="J16" s="139">
        <f t="shared" si="2"/>
        <v>3.996</v>
      </c>
      <c r="K16" s="139">
        <f t="shared" si="2"/>
        <v>0.33299999999999996</v>
      </c>
      <c r="L16" s="139">
        <f t="shared" si="2"/>
        <v>14.8</v>
      </c>
      <c r="M16" s="139">
        <f t="shared" si="2"/>
        <v>2.96</v>
      </c>
      <c r="N16" s="139">
        <f t="shared" si="2"/>
        <v>0.23680000000000001</v>
      </c>
    </row>
    <row r="17" spans="1:15" x14ac:dyDescent="0.25">
      <c r="A17" s="163" t="s">
        <v>137</v>
      </c>
      <c r="B17" s="164"/>
      <c r="C17" s="139">
        <f t="shared" si="2"/>
        <v>2481.0720000000001</v>
      </c>
      <c r="D17" s="139">
        <f t="shared" si="2"/>
        <v>103.23</v>
      </c>
      <c r="E17" s="139">
        <f t="shared" si="2"/>
        <v>20.350000000000001</v>
      </c>
      <c r="F17" s="139">
        <f t="shared" si="2"/>
        <v>1.1099999999999999</v>
      </c>
      <c r="G17" s="139">
        <f t="shared" si="2"/>
        <v>0</v>
      </c>
      <c r="H17" s="139">
        <f t="shared" si="2"/>
        <v>55.5</v>
      </c>
      <c r="I17" s="139">
        <f t="shared" si="2"/>
        <v>20.535</v>
      </c>
      <c r="J17" s="139">
        <f t="shared" si="2"/>
        <v>319.68</v>
      </c>
      <c r="K17" s="139">
        <f t="shared" si="2"/>
        <v>203.12999999999997</v>
      </c>
      <c r="L17" s="139">
        <f t="shared" si="2"/>
        <v>1080.4000000000001</v>
      </c>
      <c r="M17" s="139">
        <f t="shared" si="2"/>
        <v>103.6</v>
      </c>
      <c r="N17" s="139">
        <f t="shared" si="2"/>
        <v>66.304000000000002</v>
      </c>
      <c r="O17" s="142">
        <f>SUM(C17:N17)</f>
        <v>4454.9110000000001</v>
      </c>
    </row>
  </sheetData>
  <mergeCells count="12">
    <mergeCell ref="A17:B17"/>
    <mergeCell ref="A1:B1"/>
    <mergeCell ref="C1:N2"/>
    <mergeCell ref="A2:B2"/>
    <mergeCell ref="A3:B3"/>
    <mergeCell ref="A4:A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A4" workbookViewId="0">
      <selection activeCell="C17" sqref="C17:M17"/>
    </sheetView>
  </sheetViews>
  <sheetFormatPr defaultRowHeight="15" x14ac:dyDescent="0.25"/>
  <cols>
    <col min="2" max="2" width="14.140625" customWidth="1"/>
  </cols>
  <sheetData>
    <row r="1" spans="1:13" ht="15" customHeight="1" x14ac:dyDescent="0.25">
      <c r="A1" s="172">
        <v>44443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51" x14ac:dyDescent="0.25">
      <c r="A3" s="184" t="s">
        <v>109</v>
      </c>
      <c r="B3" s="164"/>
      <c r="C3" s="38" t="s">
        <v>56</v>
      </c>
      <c r="D3" s="38" t="s">
        <v>57</v>
      </c>
      <c r="E3" s="38" t="s">
        <v>58</v>
      </c>
      <c r="F3" s="2" t="s">
        <v>6</v>
      </c>
      <c r="G3" s="38" t="s">
        <v>59</v>
      </c>
      <c r="H3" s="38" t="s">
        <v>60</v>
      </c>
      <c r="I3" s="38" t="s">
        <v>61</v>
      </c>
      <c r="J3" s="38" t="s">
        <v>53</v>
      </c>
      <c r="K3" s="38" t="s">
        <v>62</v>
      </c>
      <c r="L3" s="2" t="s">
        <v>12</v>
      </c>
      <c r="M3" s="53" t="s">
        <v>127</v>
      </c>
    </row>
    <row r="4" spans="1:13" ht="75" x14ac:dyDescent="0.25">
      <c r="A4" s="185" t="s">
        <v>47</v>
      </c>
      <c r="B4" s="34" t="s">
        <v>43</v>
      </c>
      <c r="C4" s="1">
        <v>0.1</v>
      </c>
      <c r="D4" s="1">
        <v>0.01</v>
      </c>
      <c r="E4" s="1">
        <v>1.2E-2</v>
      </c>
      <c r="F4" s="1">
        <v>1.2500000000000001E-2</v>
      </c>
      <c r="G4" s="1">
        <v>2.5000000000000001E-3</v>
      </c>
      <c r="H4" s="1"/>
      <c r="I4" s="1"/>
      <c r="J4" s="1"/>
      <c r="K4" s="1"/>
      <c r="L4" s="1"/>
      <c r="M4" s="1"/>
    </row>
    <row r="5" spans="1:13" ht="30" customHeight="1" x14ac:dyDescent="0.25">
      <c r="A5" s="170"/>
      <c r="B5" s="34" t="s">
        <v>44</v>
      </c>
      <c r="C5" s="1"/>
      <c r="D5" s="1"/>
      <c r="E5" s="1">
        <v>2.7000000000000001E-3</v>
      </c>
      <c r="F5" s="1"/>
      <c r="G5" s="1"/>
      <c r="H5" s="1">
        <v>0.13969999999999999</v>
      </c>
      <c r="I5" s="1"/>
      <c r="J5" s="1"/>
      <c r="K5" s="1"/>
      <c r="L5" s="1"/>
      <c r="M5" s="1"/>
    </row>
    <row r="6" spans="1:13" ht="30" x14ac:dyDescent="0.25">
      <c r="A6" s="170"/>
      <c r="B6" s="34" t="s">
        <v>45</v>
      </c>
      <c r="C6" s="1"/>
      <c r="D6" s="1"/>
      <c r="E6" s="1"/>
      <c r="F6" s="1"/>
      <c r="G6" s="1"/>
      <c r="H6" s="1"/>
      <c r="I6" s="1">
        <v>3.8800000000000001E-2</v>
      </c>
      <c r="J6" s="1">
        <v>3.5000000000000001E-3</v>
      </c>
      <c r="K6" s="1"/>
      <c r="L6" s="1"/>
      <c r="M6" s="1"/>
    </row>
    <row r="7" spans="1:13" x14ac:dyDescent="0.25">
      <c r="A7" s="170"/>
      <c r="B7" s="39" t="s">
        <v>63</v>
      </c>
      <c r="C7" s="1"/>
      <c r="D7" s="1"/>
      <c r="E7" s="1"/>
      <c r="F7" s="1"/>
      <c r="G7" s="1"/>
      <c r="H7" s="1"/>
      <c r="I7" s="1"/>
      <c r="J7" s="1"/>
      <c r="K7" s="1">
        <v>0.18</v>
      </c>
      <c r="L7" s="1"/>
      <c r="M7" s="1"/>
    </row>
    <row r="8" spans="1:13" x14ac:dyDescent="0.25">
      <c r="A8" s="170"/>
      <c r="B8" s="1" t="s">
        <v>17</v>
      </c>
      <c r="C8" s="1"/>
      <c r="D8" s="1"/>
      <c r="E8" s="1"/>
      <c r="F8" s="1"/>
      <c r="G8" s="1"/>
      <c r="H8" s="1"/>
      <c r="I8" s="1"/>
      <c r="J8" s="1"/>
      <c r="K8" s="1"/>
      <c r="L8" s="1">
        <v>0.04</v>
      </c>
      <c r="M8" s="1"/>
    </row>
    <row r="9" spans="1:13" x14ac:dyDescent="0.25">
      <c r="A9" s="170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A10" s="18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30" customHeight="1" x14ac:dyDescent="0.25">
      <c r="A11" s="164" t="s">
        <v>18</v>
      </c>
      <c r="B11" s="164"/>
      <c r="C11" s="1">
        <f>SUM(C4:C10)</f>
        <v>0.1</v>
      </c>
      <c r="D11" s="1">
        <f t="shared" ref="D11:L11" si="0">SUM(D4:D10)</f>
        <v>0.01</v>
      </c>
      <c r="E11" s="1">
        <f t="shared" si="0"/>
        <v>1.4700000000000001E-2</v>
      </c>
      <c r="F11" s="1">
        <f t="shared" si="0"/>
        <v>1.2500000000000001E-2</v>
      </c>
      <c r="G11" s="1">
        <f t="shared" si="0"/>
        <v>2.5000000000000001E-3</v>
      </c>
      <c r="H11" s="1">
        <f t="shared" si="0"/>
        <v>0.13969999999999999</v>
      </c>
      <c r="I11" s="1">
        <f t="shared" si="0"/>
        <v>3.8800000000000001E-2</v>
      </c>
      <c r="J11" s="1">
        <f t="shared" si="0"/>
        <v>3.5000000000000001E-3</v>
      </c>
      <c r="K11" s="1">
        <f t="shared" si="0"/>
        <v>0.18</v>
      </c>
      <c r="L11" s="1">
        <f t="shared" si="0"/>
        <v>0.04</v>
      </c>
      <c r="M11" s="1"/>
    </row>
    <row r="12" spans="1:13" x14ac:dyDescent="0.25">
      <c r="A12" s="164" t="s">
        <v>19</v>
      </c>
      <c r="B12" s="164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5">
      <c r="A13" s="164" t="s">
        <v>20</v>
      </c>
      <c r="B13" s="164"/>
      <c r="C13" s="1">
        <v>49</v>
      </c>
      <c r="D13" s="1">
        <v>85</v>
      </c>
      <c r="E13" s="1">
        <v>35</v>
      </c>
      <c r="F13" s="1">
        <v>80</v>
      </c>
      <c r="G13" s="1">
        <v>185</v>
      </c>
      <c r="H13" s="1">
        <v>240</v>
      </c>
      <c r="I13" s="1">
        <v>63</v>
      </c>
      <c r="J13" s="1">
        <v>610</v>
      </c>
      <c r="K13" s="1">
        <v>95</v>
      </c>
      <c r="L13" s="1">
        <v>35</v>
      </c>
      <c r="M13" s="1"/>
    </row>
    <row r="14" spans="1:13" ht="30" customHeight="1" x14ac:dyDescent="0.25">
      <c r="A14" s="171" t="s">
        <v>126</v>
      </c>
      <c r="B14" s="164"/>
      <c r="C14" s="1">
        <v>4.9000000000000004</v>
      </c>
      <c r="D14" s="1">
        <v>0.85</v>
      </c>
      <c r="E14" s="1">
        <v>0.51449999999999996</v>
      </c>
      <c r="F14" s="1">
        <v>1</v>
      </c>
      <c r="G14" s="1">
        <v>0.46250000000000002</v>
      </c>
      <c r="H14" s="1">
        <v>33.527999999999999</v>
      </c>
      <c r="I14" s="1">
        <v>2.4443999999999999</v>
      </c>
      <c r="J14" s="1">
        <v>2.1349999999999998</v>
      </c>
      <c r="K14" s="1">
        <v>17.100000000000001</v>
      </c>
      <c r="L14" s="1">
        <v>1.4</v>
      </c>
      <c r="M14" s="1"/>
    </row>
    <row r="15" spans="1:13" x14ac:dyDescent="0.25">
      <c r="A15" s="163" t="s">
        <v>135</v>
      </c>
      <c r="B15" s="164"/>
      <c r="C15" s="66">
        <v>52</v>
      </c>
      <c r="D15" s="66">
        <v>52</v>
      </c>
      <c r="E15" s="66">
        <v>52</v>
      </c>
      <c r="F15" s="66">
        <v>52</v>
      </c>
      <c r="G15" s="66">
        <v>52</v>
      </c>
      <c r="H15" s="66">
        <v>52</v>
      </c>
      <c r="I15" s="66">
        <v>52</v>
      </c>
      <c r="J15" s="66">
        <v>52</v>
      </c>
      <c r="K15" s="66">
        <v>52</v>
      </c>
      <c r="L15" s="66">
        <v>52</v>
      </c>
      <c r="M15" s="66"/>
    </row>
    <row r="16" spans="1:13" x14ac:dyDescent="0.25">
      <c r="A16" s="163" t="s">
        <v>136</v>
      </c>
      <c r="B16" s="164"/>
      <c r="C16" s="66">
        <v>5.2</v>
      </c>
      <c r="D16" s="66">
        <v>0.52</v>
      </c>
      <c r="E16" s="66">
        <v>0.76439999999999997</v>
      </c>
      <c r="F16" s="66">
        <v>0.65</v>
      </c>
      <c r="G16" s="66">
        <v>0.13</v>
      </c>
      <c r="H16" s="66">
        <v>7.2644000000000002</v>
      </c>
      <c r="I16" s="66">
        <v>2.0175999999999998</v>
      </c>
      <c r="J16" s="66">
        <v>0.182</v>
      </c>
      <c r="K16" s="66">
        <v>9.36</v>
      </c>
      <c r="L16" s="66">
        <v>4</v>
      </c>
      <c r="M16" s="66"/>
    </row>
    <row r="17" spans="1:13" x14ac:dyDescent="0.25">
      <c r="A17" s="163" t="s">
        <v>137</v>
      </c>
      <c r="B17" s="164"/>
      <c r="C17" s="66">
        <v>254.8</v>
      </c>
      <c r="D17" s="66">
        <v>44.2</v>
      </c>
      <c r="E17" s="66">
        <v>26.754000000000001</v>
      </c>
      <c r="F17" s="66">
        <v>52</v>
      </c>
      <c r="G17" s="66">
        <v>24.05</v>
      </c>
      <c r="H17" s="66">
        <v>1743.4559999999999</v>
      </c>
      <c r="I17" s="66">
        <v>127.1088</v>
      </c>
      <c r="J17" s="66">
        <v>111.02</v>
      </c>
      <c r="K17" s="66">
        <v>889.2</v>
      </c>
      <c r="L17" s="66">
        <v>140</v>
      </c>
      <c r="M17" s="66">
        <f>SUM(C17:L17)</f>
        <v>3412.5887999999995</v>
      </c>
    </row>
  </sheetData>
  <mergeCells count="12">
    <mergeCell ref="A15:B15"/>
    <mergeCell ref="A16:B16"/>
    <mergeCell ref="A17:B17"/>
    <mergeCell ref="A14:B14"/>
    <mergeCell ref="A1:B1"/>
    <mergeCell ref="A13:B13"/>
    <mergeCell ref="C1:M2"/>
    <mergeCell ref="A2:B2"/>
    <mergeCell ref="A3:B3"/>
    <mergeCell ref="A11:B11"/>
    <mergeCell ref="A12:B12"/>
    <mergeCell ref="A4:A10"/>
  </mergeCells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selection activeCell="L12" sqref="L12"/>
    </sheetView>
  </sheetViews>
  <sheetFormatPr defaultRowHeight="15" x14ac:dyDescent="0.25"/>
  <cols>
    <col min="2" max="2" width="14.140625" customWidth="1"/>
    <col min="3" max="3" width="6.85546875" customWidth="1"/>
    <col min="4" max="4" width="8" customWidth="1"/>
    <col min="5" max="5" width="7.140625" customWidth="1"/>
    <col min="6" max="6" width="7" customWidth="1"/>
    <col min="7" max="7" width="7.7109375" customWidth="1"/>
    <col min="8" max="9" width="6.85546875" customWidth="1"/>
    <col min="10" max="10" width="6.5703125" customWidth="1"/>
    <col min="11" max="11" width="7" customWidth="1"/>
    <col min="12" max="12" width="7.7109375" customWidth="1"/>
    <col min="13" max="13" width="5.28515625" customWidth="1"/>
    <col min="14" max="14" width="6" customWidth="1"/>
    <col min="15" max="16" width="5.7109375" customWidth="1"/>
    <col min="17" max="17" width="7.140625" customWidth="1"/>
  </cols>
  <sheetData>
    <row r="1" spans="1:18" ht="15" customHeight="1" x14ac:dyDescent="0.25">
      <c r="A1" s="213" t="s">
        <v>182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8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1:18" ht="61.5" x14ac:dyDescent="0.25">
      <c r="A3" s="184" t="s">
        <v>110</v>
      </c>
      <c r="B3" s="164"/>
      <c r="C3" s="43" t="s">
        <v>58</v>
      </c>
      <c r="D3" s="43" t="s">
        <v>59</v>
      </c>
      <c r="E3" s="43" t="s">
        <v>67</v>
      </c>
      <c r="F3" s="43" t="s">
        <v>68</v>
      </c>
      <c r="G3" s="43" t="s">
        <v>69</v>
      </c>
      <c r="H3" s="46" t="s">
        <v>104</v>
      </c>
      <c r="I3" s="43" t="s">
        <v>60</v>
      </c>
      <c r="J3" s="43" t="s">
        <v>52</v>
      </c>
      <c r="K3" s="44" t="s">
        <v>71</v>
      </c>
      <c r="L3" s="43" t="s">
        <v>72</v>
      </c>
      <c r="M3" s="43" t="s">
        <v>54</v>
      </c>
      <c r="N3" s="43" t="s">
        <v>38</v>
      </c>
      <c r="O3" s="43" t="s">
        <v>73</v>
      </c>
      <c r="P3" s="43" t="s">
        <v>50</v>
      </c>
      <c r="Q3" s="108" t="s">
        <v>132</v>
      </c>
    </row>
    <row r="4" spans="1:18" ht="45" x14ac:dyDescent="0.25">
      <c r="A4" s="169" t="s">
        <v>22</v>
      </c>
      <c r="B4" s="42" t="s">
        <v>64</v>
      </c>
      <c r="C4" s="139">
        <v>1.2E-2</v>
      </c>
      <c r="D4" s="139">
        <v>2.2499999999999999E-2</v>
      </c>
      <c r="E4" s="139">
        <v>2.4299999999999999E-2</v>
      </c>
      <c r="F4" s="139">
        <v>0.1071</v>
      </c>
      <c r="G4" s="139">
        <v>1.2500000000000001E-2</v>
      </c>
      <c r="H4" s="139">
        <v>6.0000000000000001E-3</v>
      </c>
      <c r="I4" s="139"/>
      <c r="J4" s="139">
        <v>6.0000000000000001E-3</v>
      </c>
      <c r="K4" s="139"/>
      <c r="L4" s="139"/>
      <c r="M4" s="139"/>
      <c r="N4" s="139"/>
      <c r="O4" s="139"/>
      <c r="P4" s="139">
        <v>1E-3</v>
      </c>
      <c r="Q4" s="139"/>
    </row>
    <row r="5" spans="1:18" x14ac:dyDescent="0.25">
      <c r="A5" s="170"/>
      <c r="B5" s="107" t="s">
        <v>132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>
        <v>1</v>
      </c>
    </row>
    <row r="6" spans="1:18" ht="30" customHeight="1" x14ac:dyDescent="0.25">
      <c r="A6" s="170"/>
      <c r="B6" s="126" t="s">
        <v>164</v>
      </c>
      <c r="C6" s="139"/>
      <c r="D6" s="139"/>
      <c r="E6" s="139"/>
      <c r="F6" s="139"/>
      <c r="G6" s="139"/>
      <c r="H6" s="139"/>
      <c r="I6" s="139">
        <v>0.12</v>
      </c>
      <c r="J6" s="139"/>
      <c r="K6" s="139"/>
      <c r="L6" s="139"/>
      <c r="M6" s="139"/>
      <c r="N6" s="139"/>
      <c r="O6" s="139"/>
      <c r="P6" s="139"/>
      <c r="Q6" s="139"/>
    </row>
    <row r="7" spans="1:18" ht="45" x14ac:dyDescent="0.25">
      <c r="A7" s="170"/>
      <c r="B7" s="42" t="s">
        <v>65</v>
      </c>
      <c r="C7" s="139"/>
      <c r="D7" s="139"/>
      <c r="E7" s="139"/>
      <c r="F7" s="139"/>
      <c r="G7" s="139"/>
      <c r="H7" s="139"/>
      <c r="I7" s="139"/>
      <c r="J7" s="139"/>
      <c r="K7" s="139">
        <v>5.0999999999999997E-2</v>
      </c>
      <c r="L7" s="139">
        <v>5.3E-3</v>
      </c>
      <c r="M7" s="139"/>
      <c r="N7" s="139"/>
      <c r="O7" s="139"/>
      <c r="P7" s="139"/>
      <c r="Q7" s="139"/>
    </row>
    <row r="8" spans="1:18" ht="30" customHeight="1" x14ac:dyDescent="0.25">
      <c r="A8" s="170"/>
      <c r="B8" s="42" t="s">
        <v>66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>
        <v>1E-3</v>
      </c>
      <c r="O8" s="139">
        <v>2.5000000000000001E-2</v>
      </c>
      <c r="P8" s="139"/>
      <c r="Q8" s="139"/>
    </row>
    <row r="9" spans="1:18" ht="15" customHeight="1" x14ac:dyDescent="0.25">
      <c r="A9" s="170"/>
      <c r="B9" s="139" t="s">
        <v>17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>
        <v>0.04</v>
      </c>
      <c r="N9" s="139"/>
      <c r="O9" s="139"/>
      <c r="P9" s="139"/>
      <c r="Q9" s="139"/>
    </row>
    <row r="10" spans="1:18" ht="30" customHeight="1" x14ac:dyDescent="0.25">
      <c r="A10" s="164" t="s">
        <v>18</v>
      </c>
      <c r="B10" s="164"/>
      <c r="C10" s="139">
        <f t="shared" ref="C10:N11" si="0">SUM(C4:C9)</f>
        <v>1.2E-2</v>
      </c>
      <c r="D10" s="139">
        <f t="shared" si="0"/>
        <v>2.2499999999999999E-2</v>
      </c>
      <c r="E10" s="139">
        <f t="shared" si="0"/>
        <v>2.4299999999999999E-2</v>
      </c>
      <c r="F10" s="139">
        <f t="shared" si="0"/>
        <v>0.1071</v>
      </c>
      <c r="G10" s="139">
        <f t="shared" si="0"/>
        <v>1.2500000000000001E-2</v>
      </c>
      <c r="H10" s="139">
        <f t="shared" si="0"/>
        <v>6.0000000000000001E-3</v>
      </c>
      <c r="I10" s="139">
        <f t="shared" si="0"/>
        <v>0.12</v>
      </c>
      <c r="J10" s="139">
        <f t="shared" si="0"/>
        <v>6.0000000000000001E-3</v>
      </c>
      <c r="K10" s="139">
        <f t="shared" si="0"/>
        <v>5.0999999999999997E-2</v>
      </c>
      <c r="L10" s="139">
        <f t="shared" si="0"/>
        <v>5.3E-3</v>
      </c>
      <c r="M10" s="139">
        <f t="shared" si="0"/>
        <v>0.04</v>
      </c>
      <c r="N10" s="139">
        <f t="shared" si="0"/>
        <v>1E-3</v>
      </c>
      <c r="O10" s="139">
        <v>2.5000000000000001E-2</v>
      </c>
      <c r="P10" s="139">
        <v>3.0000000000000001E-3</v>
      </c>
      <c r="Q10" s="139">
        <v>1</v>
      </c>
    </row>
    <row r="11" spans="1:18" x14ac:dyDescent="0.25">
      <c r="A11" s="164" t="s">
        <v>19</v>
      </c>
      <c r="B11" s="164"/>
      <c r="C11" s="139">
        <f t="shared" si="0"/>
        <v>1.2E-2</v>
      </c>
      <c r="D11" s="139">
        <f t="shared" si="0"/>
        <v>2.2499999999999999E-2</v>
      </c>
      <c r="E11" s="139">
        <f t="shared" si="0"/>
        <v>2.4299999999999999E-2</v>
      </c>
      <c r="F11" s="139">
        <f t="shared" si="0"/>
        <v>0.1071</v>
      </c>
      <c r="G11" s="139">
        <f t="shared" si="0"/>
        <v>1.2500000000000001E-2</v>
      </c>
      <c r="H11" s="139">
        <f t="shared" si="0"/>
        <v>6.0000000000000001E-3</v>
      </c>
      <c r="I11" s="139">
        <v>0.12</v>
      </c>
      <c r="J11" s="139">
        <f t="shared" si="0"/>
        <v>6.0000000000000001E-3</v>
      </c>
      <c r="K11" s="139">
        <v>5.0999999999999997E-2</v>
      </c>
      <c r="L11" s="139">
        <v>5.3E-3</v>
      </c>
      <c r="M11" s="139">
        <v>0.04</v>
      </c>
      <c r="N11" s="139">
        <v>1E-3</v>
      </c>
      <c r="O11" s="139">
        <v>2.5000000000000001E-2</v>
      </c>
      <c r="P11" s="139">
        <v>3.0000000000000001E-3</v>
      </c>
      <c r="Q11" s="139">
        <v>1</v>
      </c>
    </row>
    <row r="12" spans="1:18" x14ac:dyDescent="0.25">
      <c r="A12" s="164" t="s">
        <v>20</v>
      </c>
      <c r="B12" s="164"/>
      <c r="C12" s="139">
        <v>35</v>
      </c>
      <c r="D12" s="139">
        <v>185</v>
      </c>
      <c r="E12" s="139">
        <v>400</v>
      </c>
      <c r="F12" s="139">
        <v>55</v>
      </c>
      <c r="G12" s="139">
        <v>80</v>
      </c>
      <c r="H12" s="139">
        <v>150</v>
      </c>
      <c r="I12" s="139">
        <v>240</v>
      </c>
      <c r="J12" s="139">
        <v>80</v>
      </c>
      <c r="K12" s="139">
        <v>85</v>
      </c>
      <c r="L12" s="139">
        <v>610</v>
      </c>
      <c r="M12" s="139">
        <v>35</v>
      </c>
      <c r="N12" s="139">
        <v>850</v>
      </c>
      <c r="O12" s="139">
        <v>75</v>
      </c>
      <c r="P12" s="139">
        <v>15</v>
      </c>
      <c r="Q12" s="139">
        <v>17</v>
      </c>
    </row>
    <row r="13" spans="1:18" ht="30" customHeight="1" x14ac:dyDescent="0.25">
      <c r="A13" s="171" t="s">
        <v>125</v>
      </c>
      <c r="B13" s="164"/>
      <c r="C13" s="139">
        <f>C11*C12</f>
        <v>0.42</v>
      </c>
      <c r="D13" s="139">
        <f t="shared" ref="D13:M13" si="1">D11*D12</f>
        <v>4.1624999999999996</v>
      </c>
      <c r="E13" s="139">
        <f t="shared" si="1"/>
        <v>9.7199999999999989</v>
      </c>
      <c r="F13" s="139">
        <f t="shared" si="1"/>
        <v>5.8905000000000003</v>
      </c>
      <c r="G13" s="139">
        <f t="shared" si="1"/>
        <v>1</v>
      </c>
      <c r="H13" s="139">
        <f t="shared" si="1"/>
        <v>0.9</v>
      </c>
      <c r="I13" s="139">
        <f t="shared" si="1"/>
        <v>28.799999999999997</v>
      </c>
      <c r="J13" s="139">
        <f t="shared" si="1"/>
        <v>0.48</v>
      </c>
      <c r="K13" s="139">
        <f t="shared" si="1"/>
        <v>4.335</v>
      </c>
      <c r="L13" s="139">
        <f t="shared" si="1"/>
        <v>3.2330000000000001</v>
      </c>
      <c r="M13" s="139">
        <f t="shared" si="1"/>
        <v>1.4000000000000001</v>
      </c>
      <c r="N13" s="139">
        <f>N11*N12</f>
        <v>0.85</v>
      </c>
      <c r="O13" s="139">
        <f>O11*O12</f>
        <v>1.875</v>
      </c>
      <c r="P13" s="136">
        <f>P11*P12</f>
        <v>4.4999999999999998E-2</v>
      </c>
      <c r="Q13" s="139">
        <f>Q11*Q12</f>
        <v>17</v>
      </c>
    </row>
    <row r="14" spans="1:18" ht="15" customHeight="1" x14ac:dyDescent="0.25">
      <c r="A14" s="190" t="s">
        <v>135</v>
      </c>
      <c r="B14" s="164"/>
      <c r="C14" s="139">
        <v>74</v>
      </c>
      <c r="D14" s="139">
        <v>74</v>
      </c>
      <c r="E14" s="139">
        <v>74</v>
      </c>
      <c r="F14" s="139">
        <v>74</v>
      </c>
      <c r="G14" s="139">
        <v>74</v>
      </c>
      <c r="H14" s="139">
        <v>74</v>
      </c>
      <c r="I14" s="139">
        <v>74</v>
      </c>
      <c r="J14" s="139">
        <v>74</v>
      </c>
      <c r="K14" s="139">
        <v>74</v>
      </c>
      <c r="L14" s="139">
        <v>74</v>
      </c>
      <c r="M14" s="139">
        <v>74</v>
      </c>
      <c r="N14" s="139">
        <v>74</v>
      </c>
      <c r="O14" s="139">
        <v>74</v>
      </c>
      <c r="P14" s="139">
        <v>74</v>
      </c>
      <c r="Q14" s="139">
        <v>74</v>
      </c>
    </row>
    <row r="15" spans="1:18" x14ac:dyDescent="0.25">
      <c r="A15" s="190" t="s">
        <v>136</v>
      </c>
      <c r="B15" s="164"/>
      <c r="C15" s="138">
        <f t="shared" ref="C15:Q16" si="2">C11*C14</f>
        <v>0.88800000000000001</v>
      </c>
      <c r="D15" s="139">
        <f t="shared" si="2"/>
        <v>1.665</v>
      </c>
      <c r="E15" s="139">
        <f t="shared" si="2"/>
        <v>1.7981999999999998</v>
      </c>
      <c r="F15" s="139">
        <f t="shared" si="2"/>
        <v>7.9253999999999998</v>
      </c>
      <c r="G15" s="139">
        <f t="shared" si="2"/>
        <v>0.92500000000000004</v>
      </c>
      <c r="H15" s="139">
        <f t="shared" si="2"/>
        <v>0.44400000000000001</v>
      </c>
      <c r="I15" s="139">
        <f t="shared" si="2"/>
        <v>8.879999999999999</v>
      </c>
      <c r="J15" s="139">
        <f t="shared" si="2"/>
        <v>0.44400000000000001</v>
      </c>
      <c r="K15" s="139">
        <f t="shared" si="2"/>
        <v>3.7739999999999996</v>
      </c>
      <c r="L15" s="139">
        <f t="shared" si="2"/>
        <v>0.39219999999999999</v>
      </c>
      <c r="M15" s="139">
        <f t="shared" si="2"/>
        <v>2.96</v>
      </c>
      <c r="N15" s="139">
        <f t="shared" si="2"/>
        <v>7.3999999999999996E-2</v>
      </c>
      <c r="O15" s="139">
        <f t="shared" si="2"/>
        <v>1.85</v>
      </c>
      <c r="P15" s="139">
        <f t="shared" si="2"/>
        <v>0.222</v>
      </c>
      <c r="Q15" s="139">
        <f t="shared" si="2"/>
        <v>74</v>
      </c>
    </row>
    <row r="16" spans="1:18" x14ac:dyDescent="0.25">
      <c r="A16" s="190" t="s">
        <v>137</v>
      </c>
      <c r="B16" s="164"/>
      <c r="C16" s="139">
        <f t="shared" si="2"/>
        <v>31.080000000000002</v>
      </c>
      <c r="D16" s="139">
        <f t="shared" si="2"/>
        <v>308.02500000000003</v>
      </c>
      <c r="E16" s="139">
        <f t="shared" si="2"/>
        <v>719.28</v>
      </c>
      <c r="F16" s="139">
        <f t="shared" si="2"/>
        <v>435.89699999999999</v>
      </c>
      <c r="G16" s="139">
        <f t="shared" si="2"/>
        <v>74</v>
      </c>
      <c r="H16" s="139">
        <f t="shared" si="2"/>
        <v>66.599999999999994</v>
      </c>
      <c r="I16" s="139">
        <f t="shared" si="2"/>
        <v>2131.1999999999998</v>
      </c>
      <c r="J16" s="139">
        <f t="shared" si="2"/>
        <v>35.520000000000003</v>
      </c>
      <c r="K16" s="139">
        <f t="shared" si="2"/>
        <v>320.78999999999996</v>
      </c>
      <c r="L16" s="139">
        <f t="shared" si="2"/>
        <v>239.24199999999999</v>
      </c>
      <c r="M16" s="139">
        <f t="shared" si="2"/>
        <v>103.6</v>
      </c>
      <c r="N16" s="139">
        <f t="shared" si="2"/>
        <v>62.9</v>
      </c>
      <c r="O16" s="69">
        <f t="shared" si="2"/>
        <v>138.75</v>
      </c>
      <c r="P16" s="69">
        <f t="shared" si="2"/>
        <v>3.33</v>
      </c>
      <c r="Q16" s="139">
        <f t="shared" si="2"/>
        <v>1258</v>
      </c>
      <c r="R16" s="140">
        <f>SUM(C16:Q16)</f>
        <v>5928.2139999999999</v>
      </c>
    </row>
  </sheetData>
  <mergeCells count="12">
    <mergeCell ref="A16:B16"/>
    <mergeCell ref="A1:B1"/>
    <mergeCell ref="C1:Q2"/>
    <mergeCell ref="A2:B2"/>
    <mergeCell ref="A3:B3"/>
    <mergeCell ref="A4:A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A2" workbookViewId="0">
      <selection activeCell="L12" sqref="L12"/>
    </sheetView>
  </sheetViews>
  <sheetFormatPr defaultRowHeight="15" x14ac:dyDescent="0.25"/>
  <cols>
    <col min="2" max="2" width="14.140625" customWidth="1"/>
    <col min="3" max="3" width="6.85546875" customWidth="1"/>
    <col min="4" max="4" width="8" customWidth="1"/>
    <col min="5" max="5" width="7.140625" customWidth="1"/>
    <col min="6" max="6" width="7" customWidth="1"/>
    <col min="7" max="7" width="7.7109375" customWidth="1"/>
    <col min="8" max="9" width="6.85546875" customWidth="1"/>
    <col min="10" max="10" width="6.5703125" customWidth="1"/>
    <col min="11" max="11" width="7" customWidth="1"/>
    <col min="12" max="12" width="7.7109375" customWidth="1"/>
    <col min="13" max="13" width="5.28515625" customWidth="1"/>
    <col min="14" max="14" width="6" customWidth="1"/>
    <col min="15" max="16" width="5.7109375" customWidth="1"/>
    <col min="17" max="17" width="7.140625" customWidth="1"/>
  </cols>
  <sheetData>
    <row r="1" spans="1:18" ht="15" customHeight="1" x14ac:dyDescent="0.25">
      <c r="A1" s="213" t="s">
        <v>182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8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1:18" ht="61.5" x14ac:dyDescent="0.25">
      <c r="A3" s="184" t="s">
        <v>110</v>
      </c>
      <c r="B3" s="164"/>
      <c r="C3" s="43" t="s">
        <v>58</v>
      </c>
      <c r="D3" s="43" t="s">
        <v>59</v>
      </c>
      <c r="E3" s="43" t="s">
        <v>67</v>
      </c>
      <c r="F3" s="43" t="s">
        <v>68</v>
      </c>
      <c r="G3" s="43" t="s">
        <v>69</v>
      </c>
      <c r="H3" s="46" t="s">
        <v>104</v>
      </c>
      <c r="I3" s="43" t="s">
        <v>60</v>
      </c>
      <c r="J3" s="43" t="s">
        <v>52</v>
      </c>
      <c r="K3" s="44" t="s">
        <v>71</v>
      </c>
      <c r="L3" s="43" t="s">
        <v>72</v>
      </c>
      <c r="M3" s="43" t="s">
        <v>54</v>
      </c>
      <c r="N3" s="43" t="s">
        <v>38</v>
      </c>
      <c r="O3" s="43" t="s">
        <v>73</v>
      </c>
      <c r="P3" s="43" t="s">
        <v>50</v>
      </c>
      <c r="Q3" s="108" t="s">
        <v>132</v>
      </c>
    </row>
    <row r="4" spans="1:18" ht="45" x14ac:dyDescent="0.25">
      <c r="A4" s="169" t="s">
        <v>22</v>
      </c>
      <c r="B4" s="42" t="s">
        <v>64</v>
      </c>
      <c r="C4" s="139">
        <v>1.2E-2</v>
      </c>
      <c r="D4" s="139">
        <v>2.2499999999999999E-2</v>
      </c>
      <c r="E4" s="139">
        <v>2.4299999999999999E-2</v>
      </c>
      <c r="F4" s="139">
        <v>0.1071</v>
      </c>
      <c r="G4" s="139">
        <v>1.2500000000000001E-2</v>
      </c>
      <c r="H4" s="139">
        <v>6.0000000000000001E-3</v>
      </c>
      <c r="I4" s="139"/>
      <c r="J4" s="139">
        <v>6.0000000000000001E-3</v>
      </c>
      <c r="K4" s="139"/>
      <c r="L4" s="139"/>
      <c r="M4" s="139"/>
      <c r="N4" s="139"/>
      <c r="O4" s="139"/>
      <c r="P4" s="139">
        <v>1E-3</v>
      </c>
      <c r="Q4" s="139"/>
    </row>
    <row r="5" spans="1:18" x14ac:dyDescent="0.25">
      <c r="A5" s="170"/>
      <c r="B5" s="107" t="s">
        <v>132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>
        <v>1</v>
      </c>
    </row>
    <row r="6" spans="1:18" ht="30" customHeight="1" x14ac:dyDescent="0.25">
      <c r="A6" s="170"/>
      <c r="B6" s="126" t="s">
        <v>164</v>
      </c>
      <c r="C6" s="139"/>
      <c r="D6" s="139"/>
      <c r="E6" s="139"/>
      <c r="F6" s="139"/>
      <c r="G6" s="139"/>
      <c r="H6" s="139"/>
      <c r="I6" s="139">
        <v>0.12</v>
      </c>
      <c r="J6" s="139"/>
      <c r="K6" s="139"/>
      <c r="L6" s="139"/>
      <c r="M6" s="139"/>
      <c r="N6" s="139"/>
      <c r="O6" s="139"/>
      <c r="P6" s="139"/>
      <c r="Q6" s="139"/>
    </row>
    <row r="7" spans="1:18" ht="45" x14ac:dyDescent="0.25">
      <c r="A7" s="170"/>
      <c r="B7" s="42" t="s">
        <v>65</v>
      </c>
      <c r="C7" s="139"/>
      <c r="D7" s="139"/>
      <c r="E7" s="139"/>
      <c r="F7" s="139"/>
      <c r="G7" s="139"/>
      <c r="H7" s="139"/>
      <c r="I7" s="139"/>
      <c r="J7" s="139"/>
      <c r="K7" s="139">
        <v>5.0999999999999997E-2</v>
      </c>
      <c r="L7" s="139">
        <v>5.3E-3</v>
      </c>
      <c r="M7" s="139"/>
      <c r="N7" s="139"/>
      <c r="O7" s="139"/>
      <c r="P7" s="139"/>
      <c r="Q7" s="139"/>
    </row>
    <row r="8" spans="1:18" ht="30" customHeight="1" x14ac:dyDescent="0.25">
      <c r="A8" s="170"/>
      <c r="B8" s="42" t="s">
        <v>66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>
        <v>1E-3</v>
      </c>
      <c r="O8" s="139">
        <v>2.5000000000000001E-2</v>
      </c>
      <c r="P8" s="139"/>
      <c r="Q8" s="139"/>
    </row>
    <row r="9" spans="1:18" ht="15" customHeight="1" x14ac:dyDescent="0.25">
      <c r="A9" s="170"/>
      <c r="B9" s="139" t="s">
        <v>17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>
        <v>0.04</v>
      </c>
      <c r="N9" s="139"/>
      <c r="O9" s="139"/>
      <c r="P9" s="139"/>
      <c r="Q9" s="139"/>
    </row>
    <row r="10" spans="1:18" ht="30" customHeight="1" x14ac:dyDescent="0.25">
      <c r="A10" s="164" t="s">
        <v>18</v>
      </c>
      <c r="B10" s="164"/>
      <c r="C10" s="139">
        <f t="shared" ref="C10:N11" si="0">SUM(C4:C9)</f>
        <v>1.2E-2</v>
      </c>
      <c r="D10" s="139">
        <f t="shared" si="0"/>
        <v>2.2499999999999999E-2</v>
      </c>
      <c r="E10" s="139">
        <f t="shared" si="0"/>
        <v>2.4299999999999999E-2</v>
      </c>
      <c r="F10" s="139">
        <f t="shared" si="0"/>
        <v>0.1071</v>
      </c>
      <c r="G10" s="139">
        <f t="shared" si="0"/>
        <v>1.2500000000000001E-2</v>
      </c>
      <c r="H10" s="139">
        <f t="shared" si="0"/>
        <v>6.0000000000000001E-3</v>
      </c>
      <c r="I10" s="139">
        <f t="shared" si="0"/>
        <v>0.12</v>
      </c>
      <c r="J10" s="139">
        <f t="shared" si="0"/>
        <v>6.0000000000000001E-3</v>
      </c>
      <c r="K10" s="139">
        <f t="shared" si="0"/>
        <v>5.0999999999999997E-2</v>
      </c>
      <c r="L10" s="139">
        <f t="shared" si="0"/>
        <v>5.3E-3</v>
      </c>
      <c r="M10" s="139">
        <f t="shared" si="0"/>
        <v>0.04</v>
      </c>
      <c r="N10" s="139">
        <f t="shared" si="0"/>
        <v>1E-3</v>
      </c>
      <c r="O10" s="139">
        <v>2.5000000000000001E-2</v>
      </c>
      <c r="P10" s="139">
        <v>3.0000000000000001E-3</v>
      </c>
      <c r="Q10" s="139">
        <v>1</v>
      </c>
    </row>
    <row r="11" spans="1:18" x14ac:dyDescent="0.25">
      <c r="A11" s="164" t="s">
        <v>19</v>
      </c>
      <c r="B11" s="164"/>
      <c r="C11" s="139">
        <f t="shared" si="0"/>
        <v>1.2E-2</v>
      </c>
      <c r="D11" s="139">
        <f t="shared" si="0"/>
        <v>2.2499999999999999E-2</v>
      </c>
      <c r="E11" s="139">
        <f t="shared" si="0"/>
        <v>2.4299999999999999E-2</v>
      </c>
      <c r="F11" s="139">
        <f t="shared" si="0"/>
        <v>0.1071</v>
      </c>
      <c r="G11" s="139">
        <f t="shared" si="0"/>
        <v>1.2500000000000001E-2</v>
      </c>
      <c r="H11" s="139">
        <f t="shared" si="0"/>
        <v>6.0000000000000001E-3</v>
      </c>
      <c r="I11" s="139">
        <v>0.12</v>
      </c>
      <c r="J11" s="139">
        <f t="shared" si="0"/>
        <v>6.0000000000000001E-3</v>
      </c>
      <c r="K11" s="139">
        <v>5.0999999999999997E-2</v>
      </c>
      <c r="L11" s="139">
        <v>5.3E-3</v>
      </c>
      <c r="M11" s="139">
        <v>0.04</v>
      </c>
      <c r="N11" s="139">
        <v>1E-3</v>
      </c>
      <c r="O11" s="139">
        <v>2.5000000000000001E-2</v>
      </c>
      <c r="P11" s="139">
        <v>3.0000000000000001E-3</v>
      </c>
      <c r="Q11" s="139">
        <v>1</v>
      </c>
    </row>
    <row r="12" spans="1:18" x14ac:dyDescent="0.25">
      <c r="A12" s="164" t="s">
        <v>20</v>
      </c>
      <c r="B12" s="164"/>
      <c r="C12" s="139">
        <v>35</v>
      </c>
      <c r="D12" s="139">
        <v>185</v>
      </c>
      <c r="E12" s="139">
        <v>400</v>
      </c>
      <c r="F12" s="139">
        <v>55</v>
      </c>
      <c r="G12" s="139">
        <v>80</v>
      </c>
      <c r="H12" s="139">
        <v>150</v>
      </c>
      <c r="I12" s="139">
        <v>240</v>
      </c>
      <c r="J12" s="139">
        <v>80</v>
      </c>
      <c r="K12" s="139">
        <v>85</v>
      </c>
      <c r="L12" s="139">
        <v>610</v>
      </c>
      <c r="M12" s="139">
        <v>35</v>
      </c>
      <c r="N12" s="139">
        <v>850</v>
      </c>
      <c r="O12" s="139">
        <v>75</v>
      </c>
      <c r="P12" s="139">
        <v>15</v>
      </c>
      <c r="Q12" s="139">
        <v>17</v>
      </c>
    </row>
    <row r="13" spans="1:18" ht="30" customHeight="1" x14ac:dyDescent="0.25">
      <c r="A13" s="171" t="s">
        <v>125</v>
      </c>
      <c r="B13" s="164"/>
      <c r="C13" s="139">
        <f>C11*C12</f>
        <v>0.42</v>
      </c>
      <c r="D13" s="139">
        <f t="shared" ref="D13:M13" si="1">D11*D12</f>
        <v>4.1624999999999996</v>
      </c>
      <c r="E13" s="139">
        <f t="shared" si="1"/>
        <v>9.7199999999999989</v>
      </c>
      <c r="F13" s="139">
        <f t="shared" si="1"/>
        <v>5.8905000000000003</v>
      </c>
      <c r="G13" s="139">
        <f t="shared" si="1"/>
        <v>1</v>
      </c>
      <c r="H13" s="139">
        <f t="shared" si="1"/>
        <v>0.9</v>
      </c>
      <c r="I13" s="139">
        <f t="shared" si="1"/>
        <v>28.799999999999997</v>
      </c>
      <c r="J13" s="139">
        <f t="shared" si="1"/>
        <v>0.48</v>
      </c>
      <c r="K13" s="139">
        <f t="shared" si="1"/>
        <v>4.335</v>
      </c>
      <c r="L13" s="139">
        <f t="shared" si="1"/>
        <v>3.2330000000000001</v>
      </c>
      <c r="M13" s="139">
        <f t="shared" si="1"/>
        <v>1.4000000000000001</v>
      </c>
      <c r="N13" s="139">
        <f>N11*N12</f>
        <v>0.85</v>
      </c>
      <c r="O13" s="139">
        <f>O11*O12</f>
        <v>1.875</v>
      </c>
      <c r="P13" s="136">
        <f>P11*P12</f>
        <v>4.4999999999999998E-2</v>
      </c>
      <c r="Q13" s="139">
        <f>Q11*Q12</f>
        <v>17</v>
      </c>
    </row>
    <row r="14" spans="1:18" ht="15" customHeight="1" x14ac:dyDescent="0.25">
      <c r="A14" s="190" t="s">
        <v>135</v>
      </c>
      <c r="B14" s="164"/>
      <c r="C14" s="139">
        <v>70</v>
      </c>
      <c r="D14" s="139">
        <v>70</v>
      </c>
      <c r="E14" s="139">
        <v>70</v>
      </c>
      <c r="F14" s="139">
        <v>70</v>
      </c>
      <c r="G14" s="139">
        <v>70</v>
      </c>
      <c r="H14" s="139">
        <v>70</v>
      </c>
      <c r="I14" s="139">
        <v>70</v>
      </c>
      <c r="J14" s="139">
        <v>70</v>
      </c>
      <c r="K14" s="139">
        <v>70</v>
      </c>
      <c r="L14" s="139">
        <v>70</v>
      </c>
      <c r="M14" s="139">
        <v>70</v>
      </c>
      <c r="N14" s="139">
        <v>70</v>
      </c>
      <c r="O14" s="139">
        <v>70</v>
      </c>
      <c r="P14" s="139">
        <v>70</v>
      </c>
      <c r="Q14" s="139">
        <v>70</v>
      </c>
    </row>
    <row r="15" spans="1:18" x14ac:dyDescent="0.25">
      <c r="A15" s="190" t="s">
        <v>136</v>
      </c>
      <c r="B15" s="164"/>
      <c r="C15" s="138">
        <f t="shared" ref="C15:Q16" si="2">C11*C14</f>
        <v>0.84</v>
      </c>
      <c r="D15" s="139">
        <f t="shared" si="2"/>
        <v>1.575</v>
      </c>
      <c r="E15" s="139">
        <f t="shared" si="2"/>
        <v>1.7009999999999998</v>
      </c>
      <c r="F15" s="139">
        <f t="shared" si="2"/>
        <v>7.4969999999999999</v>
      </c>
      <c r="G15" s="139">
        <f t="shared" si="2"/>
        <v>0.875</v>
      </c>
      <c r="H15" s="139">
        <f t="shared" si="2"/>
        <v>0.42</v>
      </c>
      <c r="I15" s="139">
        <f t="shared" si="2"/>
        <v>8.4</v>
      </c>
      <c r="J15" s="139">
        <f t="shared" si="2"/>
        <v>0.42</v>
      </c>
      <c r="K15" s="139">
        <f t="shared" si="2"/>
        <v>3.57</v>
      </c>
      <c r="L15" s="139">
        <f t="shared" si="2"/>
        <v>0.371</v>
      </c>
      <c r="M15" s="139">
        <f t="shared" si="2"/>
        <v>2.8000000000000003</v>
      </c>
      <c r="N15" s="139">
        <f t="shared" si="2"/>
        <v>7.0000000000000007E-2</v>
      </c>
      <c r="O15" s="139">
        <f t="shared" si="2"/>
        <v>1.75</v>
      </c>
      <c r="P15" s="139">
        <f t="shared" si="2"/>
        <v>0.21</v>
      </c>
      <c r="Q15" s="139">
        <f t="shared" si="2"/>
        <v>70</v>
      </c>
    </row>
    <row r="16" spans="1:18" x14ac:dyDescent="0.25">
      <c r="A16" s="190" t="s">
        <v>137</v>
      </c>
      <c r="B16" s="164"/>
      <c r="C16" s="139">
        <f t="shared" si="2"/>
        <v>29.4</v>
      </c>
      <c r="D16" s="139">
        <f t="shared" si="2"/>
        <v>291.375</v>
      </c>
      <c r="E16" s="139">
        <f t="shared" si="2"/>
        <v>680.4</v>
      </c>
      <c r="F16" s="139">
        <f t="shared" si="2"/>
        <v>412.33499999999998</v>
      </c>
      <c r="G16" s="139">
        <f t="shared" si="2"/>
        <v>70</v>
      </c>
      <c r="H16" s="139">
        <f t="shared" si="2"/>
        <v>63</v>
      </c>
      <c r="I16" s="139">
        <f t="shared" si="2"/>
        <v>2016</v>
      </c>
      <c r="J16" s="139">
        <f t="shared" si="2"/>
        <v>33.6</v>
      </c>
      <c r="K16" s="139">
        <f t="shared" si="2"/>
        <v>303.45</v>
      </c>
      <c r="L16" s="139">
        <f t="shared" si="2"/>
        <v>226.31</v>
      </c>
      <c r="M16" s="139">
        <f t="shared" si="2"/>
        <v>98.000000000000014</v>
      </c>
      <c r="N16" s="139">
        <f t="shared" si="2"/>
        <v>59.500000000000007</v>
      </c>
      <c r="O16" s="69">
        <f t="shared" si="2"/>
        <v>131.25</v>
      </c>
      <c r="P16" s="69">
        <f t="shared" si="2"/>
        <v>3.15</v>
      </c>
      <c r="Q16" s="139">
        <f t="shared" si="2"/>
        <v>1190</v>
      </c>
      <c r="R16" s="140">
        <f>SUM(C16:Q16)</f>
        <v>5607.7699999999995</v>
      </c>
    </row>
  </sheetData>
  <mergeCells count="12">
    <mergeCell ref="A16:B16"/>
    <mergeCell ref="A1:B1"/>
    <mergeCell ref="C1:Q2"/>
    <mergeCell ref="A2:B2"/>
    <mergeCell ref="A3:B3"/>
    <mergeCell ref="A4:A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selection activeCell="L12" sqref="L12"/>
    </sheetView>
  </sheetViews>
  <sheetFormatPr defaultRowHeight="15" x14ac:dyDescent="0.25"/>
  <cols>
    <col min="2" max="2" width="14.140625" customWidth="1"/>
    <col min="3" max="3" width="6.85546875" customWidth="1"/>
    <col min="4" max="4" width="8" customWidth="1"/>
    <col min="5" max="5" width="7.140625" customWidth="1"/>
    <col min="6" max="6" width="7" customWidth="1"/>
    <col min="7" max="7" width="7.7109375" customWidth="1"/>
    <col min="8" max="9" width="6.85546875" customWidth="1"/>
    <col min="10" max="10" width="6.5703125" customWidth="1"/>
    <col min="11" max="11" width="7" customWidth="1"/>
    <col min="12" max="12" width="7.7109375" customWidth="1"/>
    <col min="13" max="13" width="5.28515625" customWidth="1"/>
    <col min="14" max="14" width="6" customWidth="1"/>
    <col min="15" max="16" width="5.7109375" customWidth="1"/>
    <col min="17" max="17" width="7.140625" customWidth="1"/>
  </cols>
  <sheetData>
    <row r="1" spans="1:18" ht="15" customHeight="1" x14ac:dyDescent="0.25">
      <c r="A1" s="213" t="s">
        <v>182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8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1:18" ht="61.5" x14ac:dyDescent="0.25">
      <c r="A3" s="184" t="s">
        <v>110</v>
      </c>
      <c r="B3" s="164"/>
      <c r="C3" s="43" t="s">
        <v>58</v>
      </c>
      <c r="D3" s="43" t="s">
        <v>59</v>
      </c>
      <c r="E3" s="43" t="s">
        <v>67</v>
      </c>
      <c r="F3" s="43" t="s">
        <v>68</v>
      </c>
      <c r="G3" s="43" t="s">
        <v>69</v>
      </c>
      <c r="H3" s="46" t="s">
        <v>104</v>
      </c>
      <c r="I3" s="43" t="s">
        <v>60</v>
      </c>
      <c r="J3" s="43" t="s">
        <v>52</v>
      </c>
      <c r="K3" s="44" t="s">
        <v>71</v>
      </c>
      <c r="L3" s="43" t="s">
        <v>72</v>
      </c>
      <c r="M3" s="43" t="s">
        <v>54</v>
      </c>
      <c r="N3" s="43" t="s">
        <v>38</v>
      </c>
      <c r="O3" s="43" t="s">
        <v>73</v>
      </c>
      <c r="P3" s="43" t="s">
        <v>50</v>
      </c>
      <c r="Q3" s="108" t="s">
        <v>132</v>
      </c>
    </row>
    <row r="4" spans="1:18" ht="45" x14ac:dyDescent="0.25">
      <c r="A4" s="169" t="s">
        <v>22</v>
      </c>
      <c r="B4" s="42" t="s">
        <v>64</v>
      </c>
      <c r="C4" s="139">
        <v>1.2E-2</v>
      </c>
      <c r="D4" s="139">
        <v>2.2499999999999999E-2</v>
      </c>
      <c r="E4" s="139">
        <v>2.4299999999999999E-2</v>
      </c>
      <c r="F4" s="139">
        <v>0.1071</v>
      </c>
      <c r="G4" s="139">
        <v>1.2500000000000001E-2</v>
      </c>
      <c r="H4" s="139">
        <v>6.0000000000000001E-3</v>
      </c>
      <c r="I4" s="139"/>
      <c r="J4" s="139">
        <v>6.0000000000000001E-3</v>
      </c>
      <c r="K4" s="139"/>
      <c r="L4" s="139"/>
      <c r="M4" s="139"/>
      <c r="N4" s="139"/>
      <c r="O4" s="139"/>
      <c r="P4" s="139">
        <v>1E-3</v>
      </c>
      <c r="Q4" s="139"/>
    </row>
    <row r="5" spans="1:18" x14ac:dyDescent="0.25">
      <c r="A5" s="170"/>
      <c r="B5" s="107" t="s">
        <v>132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>
        <v>1</v>
      </c>
    </row>
    <row r="6" spans="1:18" ht="30" customHeight="1" x14ac:dyDescent="0.25">
      <c r="A6" s="170"/>
      <c r="B6" s="126" t="s">
        <v>164</v>
      </c>
      <c r="C6" s="139"/>
      <c r="D6" s="139"/>
      <c r="E6" s="139"/>
      <c r="F6" s="139"/>
      <c r="G6" s="139"/>
      <c r="H6" s="139"/>
      <c r="I6" s="139">
        <v>0.12</v>
      </c>
      <c r="J6" s="139"/>
      <c r="K6" s="139"/>
      <c r="L6" s="139"/>
      <c r="M6" s="139"/>
      <c r="N6" s="139"/>
      <c r="O6" s="139"/>
      <c r="P6" s="139"/>
      <c r="Q6" s="139"/>
    </row>
    <row r="7" spans="1:18" ht="45" x14ac:dyDescent="0.25">
      <c r="A7" s="170"/>
      <c r="B7" s="42" t="s">
        <v>65</v>
      </c>
      <c r="C7" s="139"/>
      <c r="D7" s="139"/>
      <c r="E7" s="139"/>
      <c r="F7" s="139"/>
      <c r="G7" s="139"/>
      <c r="H7" s="139"/>
      <c r="I7" s="139"/>
      <c r="J7" s="139"/>
      <c r="K7" s="139">
        <v>5.0999999999999997E-2</v>
      </c>
      <c r="L7" s="139">
        <v>5.3E-3</v>
      </c>
      <c r="M7" s="139"/>
      <c r="N7" s="139"/>
      <c r="O7" s="139"/>
      <c r="P7" s="139"/>
      <c r="Q7" s="139"/>
    </row>
    <row r="8" spans="1:18" ht="30" customHeight="1" x14ac:dyDescent="0.25">
      <c r="A8" s="170"/>
      <c r="B8" s="42" t="s">
        <v>66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>
        <v>1E-3</v>
      </c>
      <c r="O8" s="139">
        <v>2.5000000000000001E-2</v>
      </c>
      <c r="P8" s="139"/>
      <c r="Q8" s="139"/>
    </row>
    <row r="9" spans="1:18" ht="15" customHeight="1" x14ac:dyDescent="0.25">
      <c r="A9" s="170"/>
      <c r="B9" s="139" t="s">
        <v>17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>
        <v>0.04</v>
      </c>
      <c r="N9" s="139"/>
      <c r="O9" s="139"/>
      <c r="P9" s="139"/>
      <c r="Q9" s="139"/>
    </row>
    <row r="10" spans="1:18" ht="30" customHeight="1" x14ac:dyDescent="0.25">
      <c r="A10" s="164" t="s">
        <v>18</v>
      </c>
      <c r="B10" s="164"/>
      <c r="C10" s="139">
        <f t="shared" ref="C10:N11" si="0">SUM(C4:C9)</f>
        <v>1.2E-2</v>
      </c>
      <c r="D10" s="139">
        <f t="shared" si="0"/>
        <v>2.2499999999999999E-2</v>
      </c>
      <c r="E10" s="139">
        <f t="shared" si="0"/>
        <v>2.4299999999999999E-2</v>
      </c>
      <c r="F10" s="139">
        <f t="shared" si="0"/>
        <v>0.1071</v>
      </c>
      <c r="G10" s="139">
        <f t="shared" si="0"/>
        <v>1.2500000000000001E-2</v>
      </c>
      <c r="H10" s="139">
        <f t="shared" si="0"/>
        <v>6.0000000000000001E-3</v>
      </c>
      <c r="I10" s="139">
        <f t="shared" si="0"/>
        <v>0.12</v>
      </c>
      <c r="J10" s="139">
        <f t="shared" si="0"/>
        <v>6.0000000000000001E-3</v>
      </c>
      <c r="K10" s="139">
        <f t="shared" si="0"/>
        <v>5.0999999999999997E-2</v>
      </c>
      <c r="L10" s="139">
        <f t="shared" si="0"/>
        <v>5.3E-3</v>
      </c>
      <c r="M10" s="139">
        <f t="shared" si="0"/>
        <v>0.04</v>
      </c>
      <c r="N10" s="139">
        <f t="shared" si="0"/>
        <v>1E-3</v>
      </c>
      <c r="O10" s="139">
        <v>2.5000000000000001E-2</v>
      </c>
      <c r="P10" s="139">
        <v>3.0000000000000001E-3</v>
      </c>
      <c r="Q10" s="139">
        <v>1</v>
      </c>
    </row>
    <row r="11" spans="1:18" x14ac:dyDescent="0.25">
      <c r="A11" s="164" t="s">
        <v>19</v>
      </c>
      <c r="B11" s="164"/>
      <c r="C11" s="139">
        <f t="shared" si="0"/>
        <v>1.2E-2</v>
      </c>
      <c r="D11" s="139">
        <f t="shared" si="0"/>
        <v>2.2499999999999999E-2</v>
      </c>
      <c r="E11" s="139">
        <f t="shared" si="0"/>
        <v>2.4299999999999999E-2</v>
      </c>
      <c r="F11" s="139">
        <f t="shared" si="0"/>
        <v>0.1071</v>
      </c>
      <c r="G11" s="139">
        <f t="shared" si="0"/>
        <v>1.2500000000000001E-2</v>
      </c>
      <c r="H11" s="139">
        <f t="shared" si="0"/>
        <v>6.0000000000000001E-3</v>
      </c>
      <c r="I11" s="139">
        <v>0.12</v>
      </c>
      <c r="J11" s="139">
        <f t="shared" si="0"/>
        <v>6.0000000000000001E-3</v>
      </c>
      <c r="K11" s="139">
        <v>5.0999999999999997E-2</v>
      </c>
      <c r="L11" s="139">
        <v>5.3E-3</v>
      </c>
      <c r="M11" s="139">
        <v>0.04</v>
      </c>
      <c r="N11" s="139">
        <v>1E-3</v>
      </c>
      <c r="O11" s="139">
        <v>2.5000000000000001E-2</v>
      </c>
      <c r="P11" s="139">
        <v>3.0000000000000001E-3</v>
      </c>
      <c r="Q11" s="139">
        <v>1</v>
      </c>
    </row>
    <row r="12" spans="1:18" x14ac:dyDescent="0.25">
      <c r="A12" s="164" t="s">
        <v>20</v>
      </c>
      <c r="B12" s="164"/>
      <c r="C12" s="139">
        <v>35</v>
      </c>
      <c r="D12" s="139">
        <v>185</v>
      </c>
      <c r="E12" s="139">
        <v>400</v>
      </c>
      <c r="F12" s="139">
        <v>55</v>
      </c>
      <c r="G12" s="139">
        <v>80</v>
      </c>
      <c r="H12" s="139">
        <v>150</v>
      </c>
      <c r="I12" s="139">
        <v>240</v>
      </c>
      <c r="J12" s="139">
        <v>80</v>
      </c>
      <c r="K12" s="139">
        <v>85</v>
      </c>
      <c r="L12" s="139">
        <v>610</v>
      </c>
      <c r="M12" s="139">
        <v>35</v>
      </c>
      <c r="N12" s="139">
        <v>850</v>
      </c>
      <c r="O12" s="139">
        <v>75</v>
      </c>
      <c r="P12" s="139">
        <v>15</v>
      </c>
      <c r="Q12" s="139">
        <v>17</v>
      </c>
    </row>
    <row r="13" spans="1:18" ht="30" customHeight="1" x14ac:dyDescent="0.25">
      <c r="A13" s="171" t="s">
        <v>125</v>
      </c>
      <c r="B13" s="164"/>
      <c r="C13" s="139">
        <f>C11*C12</f>
        <v>0.42</v>
      </c>
      <c r="D13" s="139">
        <f t="shared" ref="D13:M13" si="1">D11*D12</f>
        <v>4.1624999999999996</v>
      </c>
      <c r="E13" s="139">
        <f t="shared" si="1"/>
        <v>9.7199999999999989</v>
      </c>
      <c r="F13" s="139">
        <f t="shared" si="1"/>
        <v>5.8905000000000003</v>
      </c>
      <c r="G13" s="139">
        <f t="shared" si="1"/>
        <v>1</v>
      </c>
      <c r="H13" s="139">
        <f t="shared" si="1"/>
        <v>0.9</v>
      </c>
      <c r="I13" s="139">
        <f t="shared" si="1"/>
        <v>28.799999999999997</v>
      </c>
      <c r="J13" s="139">
        <f t="shared" si="1"/>
        <v>0.48</v>
      </c>
      <c r="K13" s="139">
        <f t="shared" si="1"/>
        <v>4.335</v>
      </c>
      <c r="L13" s="139">
        <f t="shared" si="1"/>
        <v>3.2330000000000001</v>
      </c>
      <c r="M13" s="139">
        <f t="shared" si="1"/>
        <v>1.4000000000000001</v>
      </c>
      <c r="N13" s="139">
        <f>N11*N12</f>
        <v>0.85</v>
      </c>
      <c r="O13" s="139">
        <f>O11*O12</f>
        <v>1.875</v>
      </c>
      <c r="P13" s="136">
        <f>P11*P12</f>
        <v>4.4999999999999998E-2</v>
      </c>
      <c r="Q13" s="139">
        <f>Q11*Q12</f>
        <v>17</v>
      </c>
    </row>
    <row r="14" spans="1:18" ht="15" customHeight="1" x14ac:dyDescent="0.25">
      <c r="A14" s="190" t="s">
        <v>135</v>
      </c>
      <c r="B14" s="164"/>
      <c r="C14" s="139">
        <v>70</v>
      </c>
      <c r="D14" s="139">
        <v>70</v>
      </c>
      <c r="E14" s="139">
        <v>70</v>
      </c>
      <c r="F14" s="139">
        <v>70</v>
      </c>
      <c r="G14" s="139">
        <v>70</v>
      </c>
      <c r="H14" s="139">
        <v>70</v>
      </c>
      <c r="I14" s="139">
        <v>70</v>
      </c>
      <c r="J14" s="139">
        <v>70</v>
      </c>
      <c r="K14" s="139">
        <v>70</v>
      </c>
      <c r="L14" s="139">
        <v>70</v>
      </c>
      <c r="M14" s="139">
        <v>70</v>
      </c>
      <c r="N14" s="139">
        <v>70</v>
      </c>
      <c r="O14" s="139">
        <v>70</v>
      </c>
      <c r="P14" s="139">
        <v>70</v>
      </c>
      <c r="Q14" s="139">
        <v>70</v>
      </c>
    </row>
    <row r="15" spans="1:18" x14ac:dyDescent="0.25">
      <c r="A15" s="190" t="s">
        <v>136</v>
      </c>
      <c r="B15" s="164"/>
      <c r="C15" s="138">
        <f t="shared" ref="C15:Q16" si="2">C11*C14</f>
        <v>0.84</v>
      </c>
      <c r="D15" s="139">
        <f t="shared" si="2"/>
        <v>1.575</v>
      </c>
      <c r="E15" s="139">
        <f t="shared" si="2"/>
        <v>1.7009999999999998</v>
      </c>
      <c r="F15" s="139">
        <f t="shared" si="2"/>
        <v>7.4969999999999999</v>
      </c>
      <c r="G15" s="139">
        <f t="shared" si="2"/>
        <v>0.875</v>
      </c>
      <c r="H15" s="139">
        <f t="shared" si="2"/>
        <v>0.42</v>
      </c>
      <c r="I15" s="139">
        <f t="shared" si="2"/>
        <v>8.4</v>
      </c>
      <c r="J15" s="139">
        <f t="shared" si="2"/>
        <v>0.42</v>
      </c>
      <c r="K15" s="139">
        <f t="shared" si="2"/>
        <v>3.57</v>
      </c>
      <c r="L15" s="139">
        <f t="shared" si="2"/>
        <v>0.371</v>
      </c>
      <c r="M15" s="139">
        <f t="shared" si="2"/>
        <v>2.8000000000000003</v>
      </c>
      <c r="N15" s="139">
        <f t="shared" si="2"/>
        <v>7.0000000000000007E-2</v>
      </c>
      <c r="O15" s="139">
        <f t="shared" si="2"/>
        <v>1.75</v>
      </c>
      <c r="P15" s="139">
        <f t="shared" si="2"/>
        <v>0.21</v>
      </c>
      <c r="Q15" s="139">
        <f t="shared" si="2"/>
        <v>70</v>
      </c>
    </row>
    <row r="16" spans="1:18" x14ac:dyDescent="0.25">
      <c r="A16" s="190" t="s">
        <v>137</v>
      </c>
      <c r="B16" s="164"/>
      <c r="C16" s="139">
        <f t="shared" si="2"/>
        <v>29.4</v>
      </c>
      <c r="D16" s="139">
        <f t="shared" si="2"/>
        <v>291.375</v>
      </c>
      <c r="E16" s="139">
        <f t="shared" si="2"/>
        <v>680.4</v>
      </c>
      <c r="F16" s="139">
        <f t="shared" si="2"/>
        <v>412.33499999999998</v>
      </c>
      <c r="G16" s="139">
        <f t="shared" si="2"/>
        <v>70</v>
      </c>
      <c r="H16" s="139">
        <f t="shared" si="2"/>
        <v>63</v>
      </c>
      <c r="I16" s="139">
        <f t="shared" si="2"/>
        <v>2016</v>
      </c>
      <c r="J16" s="139">
        <f t="shared" si="2"/>
        <v>33.6</v>
      </c>
      <c r="K16" s="139">
        <f t="shared" si="2"/>
        <v>303.45</v>
      </c>
      <c r="L16" s="139">
        <f t="shared" si="2"/>
        <v>226.31</v>
      </c>
      <c r="M16" s="139">
        <f t="shared" si="2"/>
        <v>98.000000000000014</v>
      </c>
      <c r="N16" s="139">
        <f t="shared" si="2"/>
        <v>59.500000000000007</v>
      </c>
      <c r="O16" s="69">
        <f t="shared" si="2"/>
        <v>131.25</v>
      </c>
      <c r="P16" s="69">
        <f t="shared" si="2"/>
        <v>3.15</v>
      </c>
      <c r="Q16" s="139">
        <f t="shared" si="2"/>
        <v>1190</v>
      </c>
      <c r="R16" s="140">
        <f>SUM(C16:Q16)</f>
        <v>5607.7699999999995</v>
      </c>
    </row>
  </sheetData>
  <mergeCells count="12">
    <mergeCell ref="A16:B16"/>
    <mergeCell ref="A1:B1"/>
    <mergeCell ref="C1:Q2"/>
    <mergeCell ref="A2:B2"/>
    <mergeCell ref="A3:B3"/>
    <mergeCell ref="A4:A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opLeftCell="A2" workbookViewId="0">
      <selection activeCell="H13" sqref="H13"/>
    </sheetView>
  </sheetViews>
  <sheetFormatPr defaultRowHeight="15" x14ac:dyDescent="0.25"/>
  <cols>
    <col min="2" max="2" width="14.140625" customWidth="1"/>
    <col min="3" max="5" width="7" customWidth="1"/>
    <col min="6" max="6" width="7.140625" customWidth="1"/>
    <col min="7" max="7" width="7" customWidth="1"/>
    <col min="8" max="8" width="6.85546875" customWidth="1"/>
    <col min="9" max="9" width="7.42578125" customWidth="1"/>
    <col min="10" max="10" width="7.28515625" customWidth="1"/>
    <col min="11" max="11" width="7.140625" customWidth="1"/>
    <col min="12" max="12" width="6.85546875" customWidth="1"/>
    <col min="13" max="13" width="6.140625" customWidth="1"/>
    <col min="14" max="14" width="7.42578125" customWidth="1"/>
    <col min="15" max="15" width="7.140625" customWidth="1"/>
    <col min="16" max="16" width="6.7109375" customWidth="1"/>
  </cols>
  <sheetData>
    <row r="1" spans="1:16" ht="15" customHeight="1" x14ac:dyDescent="0.25">
      <c r="A1" s="172">
        <v>44491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</row>
    <row r="2" spans="1:16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16" ht="73.5" x14ac:dyDescent="0.25">
      <c r="A3" s="184" t="s">
        <v>109</v>
      </c>
      <c r="B3" s="164"/>
      <c r="C3" s="143" t="s">
        <v>68</v>
      </c>
      <c r="D3" s="38" t="s">
        <v>57</v>
      </c>
      <c r="E3" s="38" t="s">
        <v>58</v>
      </c>
      <c r="F3" s="2" t="s">
        <v>6</v>
      </c>
      <c r="G3" s="38" t="s">
        <v>59</v>
      </c>
      <c r="H3" s="143" t="s">
        <v>183</v>
      </c>
      <c r="I3" s="143" t="s">
        <v>52</v>
      </c>
      <c r="J3" s="38" t="s">
        <v>53</v>
      </c>
      <c r="K3" s="143" t="s">
        <v>30</v>
      </c>
      <c r="L3" s="2" t="s">
        <v>12</v>
      </c>
      <c r="M3" s="133" t="s">
        <v>154</v>
      </c>
      <c r="N3" s="156" t="s">
        <v>50</v>
      </c>
      <c r="O3" s="59" t="s">
        <v>73</v>
      </c>
      <c r="P3" s="59" t="s">
        <v>127</v>
      </c>
    </row>
    <row r="4" spans="1:16" ht="75" x14ac:dyDescent="0.25">
      <c r="A4" s="185" t="s">
        <v>47</v>
      </c>
      <c r="B4" s="34" t="s">
        <v>43</v>
      </c>
      <c r="C4" s="139">
        <v>0.1</v>
      </c>
      <c r="D4" s="139">
        <v>1.4999999999999999E-2</v>
      </c>
      <c r="E4" s="139">
        <v>1.2E-2</v>
      </c>
      <c r="F4" s="139"/>
      <c r="G4" s="139">
        <v>5.0000000000000001E-3</v>
      </c>
      <c r="H4" s="139"/>
      <c r="I4" s="139"/>
      <c r="J4" s="139"/>
      <c r="K4" s="139"/>
      <c r="L4" s="139"/>
      <c r="M4" s="139">
        <v>5.0000000000000001E-3</v>
      </c>
      <c r="N4" s="139">
        <v>1E-3</v>
      </c>
      <c r="O4" s="139"/>
      <c r="P4" s="139"/>
    </row>
    <row r="5" spans="1:16" ht="30" customHeight="1" x14ac:dyDescent="0.25">
      <c r="A5" s="170"/>
      <c r="B5" s="144" t="s">
        <v>83</v>
      </c>
      <c r="C5" s="139"/>
      <c r="D5" s="139"/>
      <c r="E5" s="139">
        <v>8.0000000000000002E-3</v>
      </c>
      <c r="F5" s="139">
        <v>1.2999999999999999E-2</v>
      </c>
      <c r="G5" s="139">
        <v>6.6E-3</v>
      </c>
      <c r="H5" s="139">
        <v>9.6000000000000002E-2</v>
      </c>
      <c r="I5" s="139">
        <v>4.4999999999999998E-2</v>
      </c>
      <c r="J5" s="139"/>
      <c r="K5" s="139"/>
      <c r="L5" s="139"/>
      <c r="M5" s="139"/>
      <c r="N5" s="139"/>
      <c r="O5" s="139"/>
      <c r="P5" s="139"/>
    </row>
    <row r="6" spans="1:16" x14ac:dyDescent="0.25">
      <c r="A6" s="170"/>
      <c r="B6" s="34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</row>
    <row r="7" spans="1:16" ht="30" x14ac:dyDescent="0.25">
      <c r="A7" s="170"/>
      <c r="B7" s="144" t="s">
        <v>184</v>
      </c>
      <c r="C7" s="139"/>
      <c r="D7" s="139"/>
      <c r="E7" s="139"/>
      <c r="F7" s="139"/>
      <c r="G7" s="139"/>
      <c r="H7" s="139"/>
      <c r="I7" s="139"/>
      <c r="J7" s="139"/>
      <c r="K7" s="123">
        <v>4.5400000000000003E-2</v>
      </c>
      <c r="L7" s="139"/>
      <c r="M7" s="139"/>
      <c r="N7" s="139"/>
      <c r="O7" s="139">
        <v>2.4E-2</v>
      </c>
      <c r="P7" s="139"/>
    </row>
    <row r="8" spans="1:16" x14ac:dyDescent="0.25">
      <c r="A8" s="170"/>
      <c r="B8" s="139" t="s">
        <v>17</v>
      </c>
      <c r="C8" s="139"/>
      <c r="D8" s="139"/>
      <c r="E8" s="139"/>
      <c r="F8" s="139"/>
      <c r="G8" s="139"/>
      <c r="H8" s="139"/>
      <c r="I8" s="139"/>
      <c r="J8" s="139"/>
      <c r="K8" s="139"/>
      <c r="L8" s="139">
        <v>0.03</v>
      </c>
      <c r="M8" s="139"/>
      <c r="N8" s="139"/>
      <c r="O8" s="139"/>
      <c r="P8" s="139"/>
    </row>
    <row r="9" spans="1:16" x14ac:dyDescent="0.25">
      <c r="A9" s="170"/>
      <c r="B9" s="58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</row>
    <row r="10" spans="1:16" x14ac:dyDescent="0.25">
      <c r="A10" s="189"/>
      <c r="B10" s="58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</row>
    <row r="11" spans="1:16" ht="30" customHeight="1" x14ac:dyDescent="0.25">
      <c r="A11" s="164" t="s">
        <v>18</v>
      </c>
      <c r="B11" s="164"/>
      <c r="C11" s="123">
        <v>0.1</v>
      </c>
      <c r="D11" s="123">
        <v>1.4999999999999999E-2</v>
      </c>
      <c r="E11" s="123">
        <v>0.02</v>
      </c>
      <c r="F11" s="123">
        <v>1.2999999999999999E-2</v>
      </c>
      <c r="G11" s="123">
        <v>6.6E-3</v>
      </c>
      <c r="H11" s="123">
        <v>9.6000000000000002E-2</v>
      </c>
      <c r="I11" s="123">
        <v>4.4999999999999998E-2</v>
      </c>
      <c r="J11" s="123"/>
      <c r="K11" s="123">
        <v>4.5400000000000003E-2</v>
      </c>
      <c r="L11" s="123">
        <v>0.03</v>
      </c>
      <c r="M11" s="123"/>
      <c r="N11" s="123"/>
      <c r="O11" s="123">
        <v>2.4E-2</v>
      </c>
      <c r="P11" s="123"/>
    </row>
    <row r="12" spans="1:16" x14ac:dyDescent="0.25">
      <c r="A12" s="164" t="s">
        <v>19</v>
      </c>
      <c r="B12" s="164"/>
      <c r="C12" s="123">
        <v>0.1</v>
      </c>
      <c r="D12" s="123">
        <v>1.4999999999999999E-2</v>
      </c>
      <c r="E12" s="123">
        <v>0.02</v>
      </c>
      <c r="F12" s="123">
        <v>1.2999999999999999E-2</v>
      </c>
      <c r="G12" s="123">
        <v>6.6E-3</v>
      </c>
      <c r="H12" s="123">
        <v>9.6000000000000002E-2</v>
      </c>
      <c r="I12" s="123">
        <v>4.4999999999999998E-2</v>
      </c>
      <c r="J12" s="123"/>
      <c r="K12" s="123">
        <v>4.5400000000000003E-2</v>
      </c>
      <c r="L12" s="123">
        <v>0.03</v>
      </c>
      <c r="M12" s="123"/>
      <c r="N12" s="123"/>
      <c r="O12" s="123">
        <v>2.4E-2</v>
      </c>
      <c r="P12" s="139"/>
    </row>
    <row r="13" spans="1:16" x14ac:dyDescent="0.25">
      <c r="A13" s="164" t="s">
        <v>20</v>
      </c>
      <c r="B13" s="164"/>
      <c r="C13" s="139">
        <v>55</v>
      </c>
      <c r="D13" s="139">
        <v>85</v>
      </c>
      <c r="E13" s="139">
        <v>35</v>
      </c>
      <c r="F13" s="139">
        <v>80</v>
      </c>
      <c r="G13" s="139">
        <v>185</v>
      </c>
      <c r="H13" s="139">
        <v>400</v>
      </c>
      <c r="I13" s="139">
        <v>80</v>
      </c>
      <c r="J13" s="139">
        <v>610</v>
      </c>
      <c r="K13" s="139">
        <v>90</v>
      </c>
      <c r="L13" s="139">
        <v>35</v>
      </c>
      <c r="M13" s="139"/>
      <c r="N13" s="139">
        <v>140</v>
      </c>
      <c r="O13" s="139">
        <v>75</v>
      </c>
      <c r="P13" s="139"/>
    </row>
    <row r="14" spans="1:16" ht="30" customHeight="1" x14ac:dyDescent="0.25">
      <c r="A14" s="171" t="s">
        <v>126</v>
      </c>
      <c r="B14" s="164"/>
      <c r="C14" s="139">
        <f>C12*C13</f>
        <v>5.5</v>
      </c>
      <c r="D14" s="139">
        <f t="shared" ref="D14:M14" si="0">D12*D13</f>
        <v>1.2749999999999999</v>
      </c>
      <c r="E14" s="139">
        <f t="shared" si="0"/>
        <v>0.70000000000000007</v>
      </c>
      <c r="F14" s="139">
        <f t="shared" si="0"/>
        <v>1.04</v>
      </c>
      <c r="G14" s="139">
        <f t="shared" si="0"/>
        <v>1.2210000000000001</v>
      </c>
      <c r="H14" s="139">
        <f t="shared" si="0"/>
        <v>38.4</v>
      </c>
      <c r="I14" s="139">
        <f t="shared" si="0"/>
        <v>3.5999999999999996</v>
      </c>
      <c r="J14" s="139">
        <f t="shared" si="0"/>
        <v>0</v>
      </c>
      <c r="K14" s="139">
        <f t="shared" si="0"/>
        <v>4.0860000000000003</v>
      </c>
      <c r="L14" s="139">
        <f t="shared" si="0"/>
        <v>1.05</v>
      </c>
      <c r="M14" s="139">
        <f t="shared" si="0"/>
        <v>0</v>
      </c>
      <c r="N14" s="139">
        <f>N12*N13</f>
        <v>0</v>
      </c>
      <c r="O14" s="139">
        <f>O12*O13</f>
        <v>1.8</v>
      </c>
      <c r="P14" s="136"/>
    </row>
    <row r="15" spans="1:16" x14ac:dyDescent="0.25">
      <c r="A15" s="192" t="s">
        <v>135</v>
      </c>
      <c r="B15" s="164"/>
      <c r="C15" s="139">
        <v>73</v>
      </c>
      <c r="D15" s="139">
        <v>73</v>
      </c>
      <c r="E15" s="139">
        <v>73</v>
      </c>
      <c r="F15" s="139">
        <v>73</v>
      </c>
      <c r="G15" s="139">
        <v>73</v>
      </c>
      <c r="H15" s="139">
        <v>73</v>
      </c>
      <c r="I15" s="139">
        <v>73</v>
      </c>
      <c r="J15" s="139">
        <v>73</v>
      </c>
      <c r="K15" s="139">
        <v>73</v>
      </c>
      <c r="L15" s="139">
        <v>73</v>
      </c>
      <c r="M15" s="139">
        <v>73</v>
      </c>
      <c r="N15" s="139">
        <v>73</v>
      </c>
      <c r="O15" s="139">
        <v>73</v>
      </c>
      <c r="P15" s="139"/>
    </row>
    <row r="16" spans="1:16" x14ac:dyDescent="0.25">
      <c r="A16" s="192" t="s">
        <v>136</v>
      </c>
      <c r="B16" s="164"/>
      <c r="C16" s="138">
        <f t="shared" ref="C16:N17" si="1">C12*C15</f>
        <v>7.3000000000000007</v>
      </c>
      <c r="D16" s="139">
        <f t="shared" si="1"/>
        <v>1.095</v>
      </c>
      <c r="E16" s="139">
        <f t="shared" si="1"/>
        <v>1.46</v>
      </c>
      <c r="F16" s="139">
        <f t="shared" si="1"/>
        <v>0.94899999999999995</v>
      </c>
      <c r="G16" s="139">
        <f t="shared" si="1"/>
        <v>0.48180000000000001</v>
      </c>
      <c r="H16" s="139">
        <f t="shared" si="1"/>
        <v>7.008</v>
      </c>
      <c r="I16" s="139">
        <f t="shared" si="1"/>
        <v>3.2849999999999997</v>
      </c>
      <c r="J16" s="139">
        <f t="shared" si="1"/>
        <v>0</v>
      </c>
      <c r="K16" s="139">
        <f t="shared" si="1"/>
        <v>3.3142</v>
      </c>
      <c r="L16" s="139">
        <f t="shared" si="1"/>
        <v>2.19</v>
      </c>
      <c r="M16" s="139">
        <f t="shared" si="1"/>
        <v>0</v>
      </c>
      <c r="N16" s="139">
        <f t="shared" si="1"/>
        <v>0</v>
      </c>
      <c r="O16" s="139">
        <f>O12*O15</f>
        <v>1.752</v>
      </c>
      <c r="P16" s="139"/>
    </row>
    <row r="17" spans="1:16" x14ac:dyDescent="0.25">
      <c r="A17" s="192" t="s">
        <v>137</v>
      </c>
      <c r="B17" s="164"/>
      <c r="C17" s="139">
        <f t="shared" si="1"/>
        <v>401.50000000000006</v>
      </c>
      <c r="D17" s="139">
        <f t="shared" si="1"/>
        <v>93.075000000000003</v>
      </c>
      <c r="E17" s="139">
        <f t="shared" si="1"/>
        <v>51.1</v>
      </c>
      <c r="F17" s="139">
        <f t="shared" si="1"/>
        <v>75.92</v>
      </c>
      <c r="G17" s="139">
        <f t="shared" si="1"/>
        <v>89.132999999999996</v>
      </c>
      <c r="H17" s="139">
        <f t="shared" si="1"/>
        <v>2803.2</v>
      </c>
      <c r="I17" s="139">
        <f t="shared" si="1"/>
        <v>262.79999999999995</v>
      </c>
      <c r="J17" s="139">
        <f t="shared" si="1"/>
        <v>0</v>
      </c>
      <c r="K17" s="139">
        <f t="shared" si="1"/>
        <v>298.27800000000002</v>
      </c>
      <c r="L17" s="139">
        <f t="shared" si="1"/>
        <v>76.649999999999991</v>
      </c>
      <c r="M17" s="139">
        <f t="shared" si="1"/>
        <v>0</v>
      </c>
      <c r="N17" s="139">
        <f t="shared" si="1"/>
        <v>0</v>
      </c>
      <c r="O17" s="69">
        <f>O13*O16</f>
        <v>131.4</v>
      </c>
      <c r="P17" s="69">
        <f>SUM(C17:O17)</f>
        <v>4283.0559999999996</v>
      </c>
    </row>
  </sheetData>
  <mergeCells count="12">
    <mergeCell ref="A17:B17"/>
    <mergeCell ref="A1:B1"/>
    <mergeCell ref="C1:P2"/>
    <mergeCell ref="A2:B2"/>
    <mergeCell ref="A3:B3"/>
    <mergeCell ref="A4:A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N11" sqref="N11"/>
    </sheetView>
  </sheetViews>
  <sheetFormatPr defaultRowHeight="15" x14ac:dyDescent="0.25"/>
  <cols>
    <col min="2" max="2" width="14.140625" customWidth="1"/>
    <col min="3" max="3" width="8.28515625" customWidth="1"/>
    <col min="4" max="5" width="7.28515625" customWidth="1"/>
    <col min="6" max="6" width="6.7109375" customWidth="1"/>
    <col min="7" max="7" width="7" customWidth="1"/>
    <col min="8" max="8" width="5.42578125" customWidth="1"/>
    <col min="9" max="9" width="6.42578125" customWidth="1"/>
    <col min="10" max="10" width="6.7109375" customWidth="1"/>
    <col min="11" max="11" width="6.28515625" customWidth="1"/>
    <col min="12" max="12" width="7" customWidth="1"/>
    <col min="13" max="13" width="7.7109375" customWidth="1"/>
    <col min="14" max="14" width="7.85546875" customWidth="1"/>
    <col min="15" max="15" width="5.7109375" customWidth="1"/>
  </cols>
  <sheetData>
    <row r="1" spans="1:16" ht="15" customHeight="1" x14ac:dyDescent="0.25">
      <c r="A1" s="172">
        <v>44492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</row>
    <row r="2" spans="1:16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</row>
    <row r="3" spans="1:16" ht="56.25" x14ac:dyDescent="0.25">
      <c r="A3" s="184" t="s">
        <v>112</v>
      </c>
      <c r="B3" s="164"/>
      <c r="C3" s="16" t="s">
        <v>59</v>
      </c>
      <c r="D3" s="125" t="s">
        <v>58</v>
      </c>
      <c r="E3" s="125" t="s">
        <v>68</v>
      </c>
      <c r="F3" s="154" t="s">
        <v>187</v>
      </c>
      <c r="G3" s="125" t="s">
        <v>87</v>
      </c>
      <c r="H3" s="154" t="s">
        <v>52</v>
      </c>
      <c r="I3" s="43" t="s">
        <v>54</v>
      </c>
      <c r="J3" s="83" t="s">
        <v>122</v>
      </c>
      <c r="K3" s="125" t="s">
        <v>30</v>
      </c>
      <c r="L3" s="125" t="s">
        <v>69</v>
      </c>
      <c r="M3" s="154" t="s">
        <v>50</v>
      </c>
      <c r="N3" s="154" t="s">
        <v>72</v>
      </c>
      <c r="O3" s="159" t="s">
        <v>154</v>
      </c>
    </row>
    <row r="4" spans="1:16" ht="60" x14ac:dyDescent="0.25">
      <c r="A4" s="169" t="s">
        <v>22</v>
      </c>
      <c r="B4" s="126" t="s">
        <v>165</v>
      </c>
      <c r="C4" s="122">
        <v>5.0000000000000001E-3</v>
      </c>
      <c r="D4" s="122">
        <v>1.2E-2</v>
      </c>
      <c r="E4" s="122">
        <v>0.04</v>
      </c>
      <c r="F4" s="122">
        <v>0.13969999999999999</v>
      </c>
      <c r="G4" s="122">
        <v>6.25E-2</v>
      </c>
      <c r="H4" s="122"/>
      <c r="I4" s="122"/>
      <c r="J4" s="122"/>
      <c r="K4" s="122"/>
      <c r="L4" s="122">
        <v>1.2500000000000001E-2</v>
      </c>
      <c r="M4" s="122">
        <v>1E-3</v>
      </c>
      <c r="N4" s="122"/>
      <c r="O4" s="122">
        <v>5.0000000000000001E-3</v>
      </c>
    </row>
    <row r="5" spans="1:16" x14ac:dyDescent="0.25">
      <c r="A5" s="170"/>
      <c r="B5" s="153" t="s">
        <v>186</v>
      </c>
      <c r="C5" s="122"/>
      <c r="D5" s="122"/>
      <c r="E5" s="122"/>
      <c r="F5" s="122"/>
      <c r="G5" s="122"/>
      <c r="H5" s="122">
        <v>0.06</v>
      </c>
      <c r="I5" s="122"/>
      <c r="J5" s="122"/>
      <c r="K5" s="122"/>
      <c r="L5" s="122"/>
      <c r="M5" s="122">
        <v>1E-3</v>
      </c>
      <c r="N5" s="122">
        <v>5.0000000000000001E-3</v>
      </c>
      <c r="O5" s="122"/>
    </row>
    <row r="6" spans="1:16" x14ac:dyDescent="0.25">
      <c r="A6" s="170"/>
      <c r="B6" s="126" t="s">
        <v>30</v>
      </c>
      <c r="C6" s="122"/>
      <c r="D6" s="122"/>
      <c r="E6" s="122"/>
      <c r="F6" s="122"/>
      <c r="G6" s="122"/>
      <c r="H6" s="122"/>
      <c r="I6" s="122"/>
      <c r="J6" s="122"/>
      <c r="K6" s="122">
        <v>0.1</v>
      </c>
      <c r="L6" s="122"/>
      <c r="M6" s="122"/>
      <c r="N6" s="122"/>
      <c r="O6" s="122"/>
    </row>
    <row r="7" spans="1:16" ht="30" customHeight="1" x14ac:dyDescent="0.25">
      <c r="A7" s="170"/>
      <c r="B7" s="81" t="s">
        <v>122</v>
      </c>
      <c r="C7" s="122"/>
      <c r="D7" s="122"/>
      <c r="E7" s="122"/>
      <c r="F7" s="122"/>
      <c r="G7" s="122"/>
      <c r="H7" s="122"/>
      <c r="I7" s="122"/>
      <c r="J7" s="122">
        <v>0.2</v>
      </c>
      <c r="K7" s="122"/>
      <c r="L7" s="122"/>
      <c r="M7" s="122"/>
      <c r="N7" s="122"/>
      <c r="O7" s="122"/>
    </row>
    <row r="8" spans="1:16" ht="15" customHeight="1" x14ac:dyDescent="0.25">
      <c r="A8" s="170"/>
      <c r="B8" s="151" t="s">
        <v>17</v>
      </c>
      <c r="C8" s="122"/>
      <c r="D8" s="122"/>
      <c r="E8" s="122"/>
      <c r="F8" s="122"/>
      <c r="G8" s="122"/>
      <c r="H8" s="122"/>
      <c r="I8" s="122">
        <v>0.04</v>
      </c>
      <c r="J8" s="122"/>
      <c r="K8" s="122"/>
      <c r="L8" s="122"/>
      <c r="M8" s="122"/>
      <c r="N8" s="122"/>
      <c r="O8" s="122"/>
    </row>
    <row r="9" spans="1:16" ht="30" customHeight="1" x14ac:dyDescent="0.25">
      <c r="A9" s="164" t="s">
        <v>18</v>
      </c>
      <c r="B9" s="164"/>
      <c r="C9" s="122">
        <f t="shared" ref="C9:E10" si="0">SUM(C4:C8)</f>
        <v>5.0000000000000001E-3</v>
      </c>
      <c r="D9" s="122">
        <f t="shared" si="0"/>
        <v>1.2E-2</v>
      </c>
      <c r="E9" s="122">
        <f t="shared" si="0"/>
        <v>0.04</v>
      </c>
      <c r="F9" s="122">
        <v>0.13700000000000001</v>
      </c>
      <c r="G9" s="122">
        <f t="shared" ref="G9:K10" si="1">SUM(G4:G8)</f>
        <v>6.25E-2</v>
      </c>
      <c r="H9" s="122">
        <f t="shared" si="1"/>
        <v>0.06</v>
      </c>
      <c r="I9" s="122">
        <f t="shared" si="1"/>
        <v>0.04</v>
      </c>
      <c r="J9" s="122">
        <f t="shared" si="1"/>
        <v>0.2</v>
      </c>
      <c r="K9" s="122">
        <f t="shared" si="1"/>
        <v>0.1</v>
      </c>
      <c r="L9" s="122">
        <v>1.2500000000000001E-2</v>
      </c>
      <c r="M9" s="122">
        <v>2E-3</v>
      </c>
      <c r="N9" s="122">
        <v>5.0000000000000001E-3</v>
      </c>
      <c r="O9" s="122">
        <v>5.0000000000000001E-3</v>
      </c>
    </row>
    <row r="10" spans="1:16" x14ac:dyDescent="0.25">
      <c r="A10" s="164" t="s">
        <v>19</v>
      </c>
      <c r="B10" s="164"/>
      <c r="C10" s="122">
        <f t="shared" si="0"/>
        <v>5.0000000000000001E-3</v>
      </c>
      <c r="D10" s="122">
        <f t="shared" si="0"/>
        <v>1.2E-2</v>
      </c>
      <c r="E10" s="122">
        <f t="shared" si="0"/>
        <v>0.04</v>
      </c>
      <c r="F10" s="122">
        <v>0.13700000000000001</v>
      </c>
      <c r="G10" s="122">
        <f t="shared" si="1"/>
        <v>6.25E-2</v>
      </c>
      <c r="H10" s="122">
        <v>0.06</v>
      </c>
      <c r="I10" s="122">
        <v>0.04</v>
      </c>
      <c r="J10" s="122">
        <v>0.2</v>
      </c>
      <c r="K10" s="122">
        <v>0.1</v>
      </c>
      <c r="L10" s="122">
        <v>1.2500000000000001E-2</v>
      </c>
      <c r="M10" s="122">
        <v>2E-3</v>
      </c>
      <c r="N10" s="122">
        <v>5.0000000000000001E-3</v>
      </c>
      <c r="O10" s="122">
        <v>5.0000000000000001E-3</v>
      </c>
    </row>
    <row r="11" spans="1:16" x14ac:dyDescent="0.25">
      <c r="A11" s="164" t="s">
        <v>20</v>
      </c>
      <c r="B11" s="164"/>
      <c r="C11" s="122">
        <v>185</v>
      </c>
      <c r="D11" s="122">
        <v>35</v>
      </c>
      <c r="E11" s="122">
        <v>55</v>
      </c>
      <c r="F11" s="122">
        <v>240</v>
      </c>
      <c r="G11" s="122">
        <v>48</v>
      </c>
      <c r="H11" s="122">
        <v>80</v>
      </c>
      <c r="I11" s="122">
        <v>35</v>
      </c>
      <c r="J11" s="122">
        <v>73</v>
      </c>
      <c r="K11" s="122">
        <v>90</v>
      </c>
      <c r="L11" s="122">
        <v>80</v>
      </c>
      <c r="M11" s="122">
        <v>15</v>
      </c>
      <c r="N11" s="122">
        <v>610</v>
      </c>
      <c r="O11" s="122">
        <v>390</v>
      </c>
    </row>
    <row r="12" spans="1:16" ht="30" customHeight="1" x14ac:dyDescent="0.25">
      <c r="A12" s="171" t="s">
        <v>125</v>
      </c>
      <c r="B12" s="164"/>
      <c r="C12" s="122">
        <f>C10*C11</f>
        <v>0.92500000000000004</v>
      </c>
      <c r="D12" s="122">
        <f t="shared" ref="D12:L12" si="2">D10*D11</f>
        <v>0.42</v>
      </c>
      <c r="E12" s="122">
        <f t="shared" si="2"/>
        <v>2.2000000000000002</v>
      </c>
      <c r="F12" s="122">
        <f t="shared" si="2"/>
        <v>32.880000000000003</v>
      </c>
      <c r="G12" s="122">
        <f t="shared" si="2"/>
        <v>3</v>
      </c>
      <c r="H12" s="122">
        <f t="shared" si="2"/>
        <v>4.8</v>
      </c>
      <c r="I12" s="122">
        <f t="shared" si="2"/>
        <v>1.4000000000000001</v>
      </c>
      <c r="J12" s="122">
        <f t="shared" si="2"/>
        <v>14.600000000000001</v>
      </c>
      <c r="K12" s="122">
        <f t="shared" si="2"/>
        <v>9</v>
      </c>
      <c r="L12" s="122">
        <f t="shared" si="2"/>
        <v>1</v>
      </c>
      <c r="M12" s="122">
        <f t="shared" ref="M12:N12" si="3">M10*M11</f>
        <v>0.03</v>
      </c>
      <c r="N12" s="122">
        <f t="shared" si="3"/>
        <v>3.0500000000000003</v>
      </c>
      <c r="O12" s="122">
        <f t="shared" ref="O12" si="4">O10*O11</f>
        <v>1.95</v>
      </c>
    </row>
    <row r="13" spans="1:16" x14ac:dyDescent="0.25">
      <c r="A13" s="191" t="s">
        <v>135</v>
      </c>
      <c r="B13" s="164"/>
      <c r="C13" s="122">
        <v>50</v>
      </c>
      <c r="D13" s="122">
        <v>50</v>
      </c>
      <c r="E13" s="122">
        <v>50</v>
      </c>
      <c r="F13" s="122">
        <v>50</v>
      </c>
      <c r="G13" s="122">
        <v>50</v>
      </c>
      <c r="H13" s="122">
        <v>50</v>
      </c>
      <c r="I13" s="122">
        <v>50</v>
      </c>
      <c r="J13" s="122">
        <v>50</v>
      </c>
      <c r="K13" s="122">
        <v>50</v>
      </c>
      <c r="L13" s="122">
        <v>50</v>
      </c>
      <c r="M13" s="122">
        <v>50</v>
      </c>
      <c r="N13" s="122">
        <v>50</v>
      </c>
      <c r="O13" s="122">
        <v>50</v>
      </c>
    </row>
    <row r="14" spans="1:16" x14ac:dyDescent="0.25">
      <c r="A14" s="191" t="s">
        <v>136</v>
      </c>
      <c r="B14" s="164"/>
      <c r="C14" s="155">
        <f t="shared" ref="C14:L15" si="5">C10*C13</f>
        <v>0.25</v>
      </c>
      <c r="D14" s="122">
        <f t="shared" si="5"/>
        <v>0.6</v>
      </c>
      <c r="E14" s="122">
        <f t="shared" si="5"/>
        <v>2</v>
      </c>
      <c r="F14" s="122">
        <f t="shared" si="5"/>
        <v>6.8500000000000005</v>
      </c>
      <c r="G14" s="122">
        <f t="shared" si="5"/>
        <v>3.125</v>
      </c>
      <c r="H14" s="122">
        <f t="shared" si="5"/>
        <v>3</v>
      </c>
      <c r="I14" s="122">
        <f t="shared" si="5"/>
        <v>2</v>
      </c>
      <c r="J14" s="122">
        <f t="shared" si="5"/>
        <v>10</v>
      </c>
      <c r="K14" s="122">
        <f t="shared" si="5"/>
        <v>5</v>
      </c>
      <c r="L14" s="122">
        <f t="shared" si="5"/>
        <v>0.625</v>
      </c>
      <c r="M14" s="122">
        <f t="shared" ref="M14:N14" si="6">M10*M13</f>
        <v>0.1</v>
      </c>
      <c r="N14" s="122">
        <f t="shared" si="6"/>
        <v>0.25</v>
      </c>
      <c r="O14" s="122">
        <f t="shared" ref="O14" si="7">O10*O13</f>
        <v>0.25</v>
      </c>
    </row>
    <row r="15" spans="1:16" x14ac:dyDescent="0.25">
      <c r="A15" s="191" t="s">
        <v>137</v>
      </c>
      <c r="B15" s="164"/>
      <c r="C15" s="122">
        <f t="shared" si="5"/>
        <v>46.25</v>
      </c>
      <c r="D15" s="122">
        <f t="shared" si="5"/>
        <v>21</v>
      </c>
      <c r="E15" s="122">
        <f t="shared" si="5"/>
        <v>110</v>
      </c>
      <c r="F15" s="122">
        <f t="shared" si="5"/>
        <v>1644.0000000000002</v>
      </c>
      <c r="G15" s="122">
        <f t="shared" si="5"/>
        <v>150</v>
      </c>
      <c r="H15" s="122">
        <f t="shared" si="5"/>
        <v>240</v>
      </c>
      <c r="I15" s="122">
        <f t="shared" si="5"/>
        <v>70</v>
      </c>
      <c r="J15" s="122">
        <f t="shared" si="5"/>
        <v>730</v>
      </c>
      <c r="K15" s="122">
        <f t="shared" si="5"/>
        <v>450</v>
      </c>
      <c r="L15" s="122">
        <f t="shared" si="5"/>
        <v>50</v>
      </c>
      <c r="M15" s="122">
        <f t="shared" ref="M15:N15" si="8">M11*M14</f>
        <v>1.5</v>
      </c>
      <c r="N15" s="122">
        <f t="shared" si="8"/>
        <v>152.5</v>
      </c>
      <c r="O15" s="122">
        <f t="shared" ref="O15" si="9">O11*O14</f>
        <v>97.5</v>
      </c>
      <c r="P15" s="160">
        <f>SUM(C15:O15)</f>
        <v>3762.75</v>
      </c>
    </row>
  </sheetData>
  <mergeCells count="12">
    <mergeCell ref="A15:B15"/>
    <mergeCell ref="A1:B1"/>
    <mergeCell ref="C1:L2"/>
    <mergeCell ref="A2:B2"/>
    <mergeCell ref="A3:B3"/>
    <mergeCell ref="A4:A8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opLeftCell="A4" workbookViewId="0">
      <selection activeCell="B6" sqref="B6"/>
    </sheetView>
  </sheetViews>
  <sheetFormatPr defaultRowHeight="15" x14ac:dyDescent="0.25"/>
  <cols>
    <col min="2" max="2" width="14.140625" customWidth="1"/>
    <col min="3" max="3" width="6.85546875" customWidth="1"/>
    <col min="4" max="4" width="8" customWidth="1"/>
    <col min="5" max="5" width="7.140625" customWidth="1"/>
    <col min="6" max="6" width="7" customWidth="1"/>
    <col min="7" max="7" width="7.7109375" customWidth="1"/>
    <col min="8" max="9" width="6.85546875" customWidth="1"/>
    <col min="10" max="10" width="6.5703125" customWidth="1"/>
    <col min="11" max="11" width="7" customWidth="1"/>
    <col min="12" max="12" width="6.28515625" customWidth="1"/>
    <col min="13" max="13" width="5.28515625" customWidth="1"/>
    <col min="14" max="14" width="6" customWidth="1"/>
    <col min="15" max="16" width="5.7109375" customWidth="1"/>
    <col min="17" max="17" width="9" customWidth="1"/>
  </cols>
  <sheetData>
    <row r="1" spans="1:17" ht="15" customHeight="1" x14ac:dyDescent="0.25">
      <c r="A1" s="172">
        <v>44445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7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1:17" ht="61.5" x14ac:dyDescent="0.25">
      <c r="A3" s="184" t="s">
        <v>110</v>
      </c>
      <c r="B3" s="164"/>
      <c r="C3" s="43" t="s">
        <v>58</v>
      </c>
      <c r="D3" s="43" t="s">
        <v>59</v>
      </c>
      <c r="E3" s="43" t="s">
        <v>67</v>
      </c>
      <c r="F3" s="43" t="s">
        <v>68</v>
      </c>
      <c r="G3" s="43" t="s">
        <v>69</v>
      </c>
      <c r="H3" s="46" t="s">
        <v>104</v>
      </c>
      <c r="I3" s="43" t="s">
        <v>60</v>
      </c>
      <c r="J3" s="43" t="s">
        <v>52</v>
      </c>
      <c r="K3" s="44" t="s">
        <v>71</v>
      </c>
      <c r="L3" s="43" t="s">
        <v>72</v>
      </c>
      <c r="M3" s="43" t="s">
        <v>54</v>
      </c>
      <c r="N3" s="43" t="s">
        <v>38</v>
      </c>
      <c r="O3" s="43" t="s">
        <v>73</v>
      </c>
      <c r="P3" s="43" t="s">
        <v>50</v>
      </c>
      <c r="Q3" s="53" t="s">
        <v>127</v>
      </c>
    </row>
    <row r="4" spans="1:17" ht="45" x14ac:dyDescent="0.25">
      <c r="A4" s="169" t="s">
        <v>22</v>
      </c>
      <c r="B4" s="42" t="s">
        <v>64</v>
      </c>
      <c r="C4" s="35">
        <v>1.2E-2</v>
      </c>
      <c r="D4" s="35">
        <v>2.5000000000000001E-3</v>
      </c>
      <c r="E4" s="35">
        <v>2.4299999999999999E-2</v>
      </c>
      <c r="F4" s="35">
        <v>0.107</v>
      </c>
      <c r="G4" s="35">
        <v>1.2500000000000001E-2</v>
      </c>
      <c r="H4" s="35">
        <v>6.0000000000000001E-3</v>
      </c>
      <c r="I4" s="35"/>
      <c r="J4" s="35">
        <v>6.0000000000000001E-3</v>
      </c>
      <c r="K4" s="35"/>
      <c r="L4" s="35"/>
      <c r="M4" s="35"/>
      <c r="N4" s="35"/>
      <c r="O4" s="35"/>
      <c r="P4" s="35">
        <v>1E-3</v>
      </c>
      <c r="Q4" s="35"/>
    </row>
    <row r="5" spans="1:17" x14ac:dyDescent="0.25">
      <c r="A5" s="170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7" ht="30" customHeight="1" x14ac:dyDescent="0.25">
      <c r="A6" s="170"/>
      <c r="B6" s="126" t="s">
        <v>164</v>
      </c>
      <c r="C6" s="35">
        <v>5.0000000000000001E-3</v>
      </c>
      <c r="D6" s="35"/>
      <c r="E6" s="35"/>
      <c r="F6" s="35"/>
      <c r="G6" s="35"/>
      <c r="H6" s="35"/>
      <c r="I6" s="35">
        <v>0.12</v>
      </c>
      <c r="J6" s="35"/>
      <c r="K6" s="35"/>
      <c r="L6" s="35">
        <v>5.0000000000000001E-3</v>
      </c>
      <c r="M6" s="35"/>
      <c r="N6" s="35"/>
      <c r="O6" s="35"/>
      <c r="P6" s="35">
        <v>1E-3</v>
      </c>
      <c r="Q6" s="35"/>
    </row>
    <row r="7" spans="1:17" ht="45" x14ac:dyDescent="0.25">
      <c r="A7" s="170"/>
      <c r="B7" s="42" t="s">
        <v>65</v>
      </c>
      <c r="C7" s="35"/>
      <c r="D7" s="35"/>
      <c r="E7" s="35"/>
      <c r="F7" s="35"/>
      <c r="G7" s="35"/>
      <c r="H7" s="35"/>
      <c r="I7" s="35"/>
      <c r="J7" s="35"/>
      <c r="K7" s="35">
        <v>5.0999999999999997E-2</v>
      </c>
      <c r="L7" s="35">
        <v>5.3E-3</v>
      </c>
      <c r="M7" s="35"/>
      <c r="N7" s="35"/>
      <c r="O7" s="35"/>
      <c r="P7" s="35">
        <v>1E-3</v>
      </c>
      <c r="Q7" s="35"/>
    </row>
    <row r="8" spans="1:17" ht="30" customHeight="1" x14ac:dyDescent="0.25">
      <c r="A8" s="170"/>
      <c r="B8" s="42" t="s">
        <v>66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>
        <v>1E-3</v>
      </c>
      <c r="O8" s="35">
        <v>2.5000000000000001E-2</v>
      </c>
      <c r="P8" s="35"/>
      <c r="Q8" s="35"/>
    </row>
    <row r="9" spans="1:17" ht="15" customHeight="1" x14ac:dyDescent="0.25">
      <c r="A9" s="170"/>
      <c r="B9" s="35" t="s">
        <v>17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>
        <v>0.04</v>
      </c>
      <c r="N9" s="35"/>
      <c r="O9" s="35"/>
      <c r="P9" s="35"/>
      <c r="Q9" s="35"/>
    </row>
    <row r="10" spans="1:17" ht="30" customHeight="1" x14ac:dyDescent="0.25">
      <c r="A10" s="164" t="s">
        <v>18</v>
      </c>
      <c r="B10" s="164"/>
      <c r="C10" s="35">
        <f t="shared" ref="C10:N10" si="0">SUM(C4:C9)</f>
        <v>1.7000000000000001E-2</v>
      </c>
      <c r="D10" s="35">
        <f t="shared" si="0"/>
        <v>2.5000000000000001E-3</v>
      </c>
      <c r="E10" s="35">
        <f t="shared" si="0"/>
        <v>2.4299999999999999E-2</v>
      </c>
      <c r="F10" s="35">
        <f t="shared" si="0"/>
        <v>0.107</v>
      </c>
      <c r="G10" s="35">
        <f t="shared" si="0"/>
        <v>1.2500000000000001E-2</v>
      </c>
      <c r="H10" s="35">
        <f t="shared" si="0"/>
        <v>6.0000000000000001E-3</v>
      </c>
      <c r="I10" s="35">
        <f t="shared" si="0"/>
        <v>0.12</v>
      </c>
      <c r="J10" s="35">
        <f t="shared" si="0"/>
        <v>6.0000000000000001E-3</v>
      </c>
      <c r="K10" s="35">
        <f t="shared" si="0"/>
        <v>5.0999999999999997E-2</v>
      </c>
      <c r="L10" s="35">
        <f t="shared" si="0"/>
        <v>1.03E-2</v>
      </c>
      <c r="M10" s="35">
        <f t="shared" si="0"/>
        <v>0.04</v>
      </c>
      <c r="N10" s="35">
        <f t="shared" si="0"/>
        <v>1E-3</v>
      </c>
      <c r="O10" s="35">
        <v>2.5000000000000001E-2</v>
      </c>
      <c r="P10" s="35">
        <v>3.0000000000000001E-3</v>
      </c>
      <c r="Q10" s="35"/>
    </row>
    <row r="11" spans="1:17" x14ac:dyDescent="0.25">
      <c r="A11" s="164" t="s">
        <v>19</v>
      </c>
      <c r="B11" s="16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</row>
    <row r="12" spans="1:17" x14ac:dyDescent="0.25">
      <c r="A12" s="164" t="s">
        <v>20</v>
      </c>
      <c r="B12" s="164"/>
      <c r="C12" s="35">
        <v>35</v>
      </c>
      <c r="D12" s="35">
        <v>185</v>
      </c>
      <c r="E12" s="35">
        <v>400</v>
      </c>
      <c r="F12" s="35">
        <v>49</v>
      </c>
      <c r="G12" s="35">
        <v>80</v>
      </c>
      <c r="H12" s="35">
        <v>150</v>
      </c>
      <c r="I12" s="35">
        <v>240</v>
      </c>
      <c r="J12" s="35">
        <v>73</v>
      </c>
      <c r="K12" s="35">
        <v>85</v>
      </c>
      <c r="L12" s="35">
        <v>610</v>
      </c>
      <c r="M12" s="35">
        <v>35</v>
      </c>
      <c r="N12" s="35">
        <v>850</v>
      </c>
      <c r="O12" s="35">
        <v>75</v>
      </c>
      <c r="P12" s="35">
        <v>15</v>
      </c>
      <c r="Q12" s="35"/>
    </row>
    <row r="13" spans="1:17" ht="30" customHeight="1" x14ac:dyDescent="0.25">
      <c r="A13" s="171" t="s">
        <v>125</v>
      </c>
      <c r="B13" s="164"/>
      <c r="C13" s="35">
        <v>0.59499999999999997</v>
      </c>
      <c r="D13" s="35">
        <v>0.16250000000000001</v>
      </c>
      <c r="E13" s="35">
        <v>9.7200000000000006</v>
      </c>
      <c r="F13" s="35">
        <v>5.2430000000000003</v>
      </c>
      <c r="G13" s="35">
        <v>1</v>
      </c>
      <c r="H13" s="35">
        <v>0.9</v>
      </c>
      <c r="I13" s="35">
        <v>28.8</v>
      </c>
      <c r="J13" s="35">
        <v>0.438</v>
      </c>
      <c r="K13" s="35">
        <v>4.335</v>
      </c>
      <c r="L13" s="35">
        <v>6.2830000000000004</v>
      </c>
      <c r="M13" s="35">
        <v>1.4</v>
      </c>
      <c r="N13" s="35">
        <v>0.85</v>
      </c>
      <c r="O13" s="35">
        <v>1.875</v>
      </c>
      <c r="P13" s="35">
        <v>4.4999999999999998E-2</v>
      </c>
      <c r="Q13" s="35"/>
    </row>
    <row r="14" spans="1:17" ht="15" customHeight="1" x14ac:dyDescent="0.25">
      <c r="A14" s="190" t="s">
        <v>135</v>
      </c>
      <c r="B14" s="164"/>
      <c r="C14" s="67">
        <v>75</v>
      </c>
      <c r="D14" s="67">
        <v>75</v>
      </c>
      <c r="E14" s="67">
        <v>75</v>
      </c>
      <c r="F14" s="67">
        <v>75</v>
      </c>
      <c r="G14" s="67">
        <v>75</v>
      </c>
      <c r="H14" s="67">
        <v>75</v>
      </c>
      <c r="I14" s="67">
        <v>75</v>
      </c>
      <c r="J14" s="67">
        <v>75</v>
      </c>
      <c r="K14" s="67">
        <v>75</v>
      </c>
      <c r="L14" s="67">
        <v>75</v>
      </c>
      <c r="M14" s="67">
        <v>75</v>
      </c>
      <c r="N14" s="67">
        <v>75</v>
      </c>
      <c r="O14" s="67">
        <v>75</v>
      </c>
      <c r="P14" s="67">
        <v>75</v>
      </c>
      <c r="Q14" s="67"/>
    </row>
    <row r="15" spans="1:17" x14ac:dyDescent="0.25">
      <c r="A15" s="190" t="s">
        <v>136</v>
      </c>
      <c r="B15" s="164"/>
      <c r="C15" s="67">
        <v>1.2749999999999999</v>
      </c>
      <c r="D15" s="67">
        <v>0.1875</v>
      </c>
      <c r="E15" s="67">
        <v>1.8225</v>
      </c>
      <c r="F15" s="67">
        <v>8.0250000000000004</v>
      </c>
      <c r="G15" s="67">
        <v>0.9375</v>
      </c>
      <c r="H15" s="67">
        <v>0.45</v>
      </c>
      <c r="I15" s="67">
        <v>9</v>
      </c>
      <c r="J15" s="67">
        <v>0.45</v>
      </c>
      <c r="K15" s="67">
        <v>3.8250000000000002</v>
      </c>
      <c r="L15" s="67">
        <v>0.75</v>
      </c>
      <c r="M15" s="67">
        <v>5</v>
      </c>
      <c r="N15" s="67">
        <v>7.4999999999999997E-2</v>
      </c>
      <c r="O15" s="67">
        <v>1.875</v>
      </c>
      <c r="P15" s="67">
        <v>0.22500000000000001</v>
      </c>
      <c r="Q15" s="67"/>
    </row>
    <row r="16" spans="1:17" x14ac:dyDescent="0.25">
      <c r="A16" s="190" t="s">
        <v>137</v>
      </c>
      <c r="B16" s="164"/>
      <c r="C16" s="67">
        <v>44.625</v>
      </c>
      <c r="D16" s="67">
        <v>34.6875</v>
      </c>
      <c r="E16" s="67">
        <v>729</v>
      </c>
      <c r="F16" s="67">
        <v>393.22500000000002</v>
      </c>
      <c r="G16" s="67">
        <v>75</v>
      </c>
      <c r="H16" s="67">
        <v>67.5</v>
      </c>
      <c r="I16" s="67">
        <v>2160</v>
      </c>
      <c r="J16" s="67">
        <v>32.85</v>
      </c>
      <c r="K16" s="67">
        <v>325.125</v>
      </c>
      <c r="L16" s="67">
        <v>457.5</v>
      </c>
      <c r="M16" s="67">
        <v>175</v>
      </c>
      <c r="N16" s="67">
        <v>63.75</v>
      </c>
      <c r="O16" s="67">
        <v>140.625</v>
      </c>
      <c r="P16" s="67">
        <v>3.375</v>
      </c>
      <c r="Q16" s="67">
        <f>SUM(C16:P16)</f>
        <v>4702.2624999999998</v>
      </c>
    </row>
  </sheetData>
  <mergeCells count="12">
    <mergeCell ref="A10:B10"/>
    <mergeCell ref="A1:B1"/>
    <mergeCell ref="C1:Q2"/>
    <mergeCell ref="A2:B2"/>
    <mergeCell ref="A3:B3"/>
    <mergeCell ref="A4:A9"/>
    <mergeCell ref="A14:B14"/>
    <mergeCell ref="A15:B15"/>
    <mergeCell ref="A16:B16"/>
    <mergeCell ref="A11:B11"/>
    <mergeCell ref="A12:B12"/>
    <mergeCell ref="A13:B1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opLeftCell="A2" zoomScale="90" zoomScaleNormal="90" workbookViewId="0">
      <selection activeCell="C15" sqref="C15:Q15"/>
    </sheetView>
  </sheetViews>
  <sheetFormatPr defaultRowHeight="15" x14ac:dyDescent="0.25"/>
  <cols>
    <col min="2" max="2" width="14.140625" customWidth="1"/>
    <col min="3" max="3" width="7.5703125" customWidth="1"/>
    <col min="4" max="4" width="8.28515625" customWidth="1"/>
    <col min="5" max="5" width="6.7109375" customWidth="1"/>
    <col min="6" max="6" width="5.7109375" customWidth="1"/>
    <col min="7" max="7" width="5.28515625" customWidth="1"/>
    <col min="8" max="8" width="6.42578125" customWidth="1"/>
    <col min="9" max="9" width="6.28515625" customWidth="1"/>
    <col min="10" max="10" width="6.5703125" customWidth="1"/>
    <col min="11" max="11" width="6.85546875" customWidth="1"/>
    <col min="12" max="12" width="6.5703125" customWidth="1"/>
    <col min="13" max="13" width="6.42578125" customWidth="1"/>
    <col min="14" max="14" width="6.28515625" customWidth="1"/>
    <col min="15" max="15" width="6.7109375" customWidth="1"/>
    <col min="16" max="16" width="7.7109375" customWidth="1"/>
    <col min="17" max="17" width="8.7109375" customWidth="1"/>
  </cols>
  <sheetData>
    <row r="1" spans="1:17" ht="15" customHeight="1" x14ac:dyDescent="0.25">
      <c r="A1" s="172">
        <v>44446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17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1:17" ht="78" x14ac:dyDescent="0.25">
      <c r="A3" s="184" t="s">
        <v>111</v>
      </c>
      <c r="B3" s="164"/>
      <c r="C3" s="43" t="s">
        <v>69</v>
      </c>
      <c r="D3" s="43" t="s">
        <v>59</v>
      </c>
      <c r="E3" s="43" t="s">
        <v>67</v>
      </c>
      <c r="F3" s="43" t="s">
        <v>68</v>
      </c>
      <c r="G3" s="43" t="s">
        <v>77</v>
      </c>
      <c r="H3" s="43" t="s">
        <v>58</v>
      </c>
      <c r="I3" s="17" t="s">
        <v>9</v>
      </c>
      <c r="J3" s="43" t="s">
        <v>50</v>
      </c>
      <c r="K3" s="44" t="s">
        <v>70</v>
      </c>
      <c r="L3" s="43" t="s">
        <v>48</v>
      </c>
      <c r="M3" s="43" t="s">
        <v>38</v>
      </c>
      <c r="N3" s="17" t="s">
        <v>14</v>
      </c>
      <c r="O3" s="43" t="s">
        <v>54</v>
      </c>
      <c r="P3" s="45" t="s">
        <v>78</v>
      </c>
      <c r="Q3" s="53" t="s">
        <v>131</v>
      </c>
    </row>
    <row r="4" spans="1:17" ht="30" x14ac:dyDescent="0.25">
      <c r="A4" s="169" t="s">
        <v>22</v>
      </c>
      <c r="B4" s="42" t="s">
        <v>74</v>
      </c>
      <c r="C4" s="35">
        <v>1.2500000000000001E-2</v>
      </c>
      <c r="D4" s="35">
        <v>5.0000000000000001E-3</v>
      </c>
      <c r="E4" s="35">
        <v>0.03</v>
      </c>
      <c r="F4" s="35">
        <v>0.12</v>
      </c>
      <c r="G4" s="35">
        <v>5.0000000000000001E-3</v>
      </c>
      <c r="H4" s="35">
        <v>6.0000000000000001E-3</v>
      </c>
      <c r="I4" s="35"/>
      <c r="J4" s="35"/>
      <c r="K4" s="35"/>
      <c r="L4" s="35"/>
      <c r="M4" s="35"/>
      <c r="N4" s="35"/>
      <c r="O4" s="35"/>
      <c r="P4" s="51"/>
      <c r="Q4" s="35"/>
    </row>
    <row r="5" spans="1:17" ht="30" x14ac:dyDescent="0.25">
      <c r="A5" s="170"/>
      <c r="B5" s="42" t="s">
        <v>75</v>
      </c>
      <c r="C5" s="35"/>
      <c r="D5" s="35"/>
      <c r="E5" s="35"/>
      <c r="F5" s="35"/>
      <c r="G5" s="35"/>
      <c r="H5" s="35"/>
      <c r="I5" s="35">
        <v>4.0000000000000001E-3</v>
      </c>
      <c r="J5" s="35">
        <v>1E-3</v>
      </c>
      <c r="K5" s="35"/>
      <c r="L5" s="35"/>
      <c r="M5" s="35"/>
      <c r="N5" s="35"/>
      <c r="O5" s="35"/>
      <c r="P5" s="51">
        <v>0.06</v>
      </c>
      <c r="Q5" s="35"/>
    </row>
    <row r="6" spans="1:17" ht="30" customHeight="1" x14ac:dyDescent="0.25">
      <c r="A6" s="170"/>
      <c r="B6" s="42" t="s">
        <v>54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>
        <v>0.04</v>
      </c>
      <c r="P6" s="51"/>
      <c r="Q6" s="35"/>
    </row>
    <row r="7" spans="1:17" ht="45" x14ac:dyDescent="0.25">
      <c r="A7" s="170"/>
      <c r="B7" s="42" t="s">
        <v>76</v>
      </c>
      <c r="C7" s="35"/>
      <c r="D7" s="35">
        <v>2.5000000000000001E-3</v>
      </c>
      <c r="E7" s="35">
        <v>7.9000000000000001E-2</v>
      </c>
      <c r="F7" s="35"/>
      <c r="G7" s="35"/>
      <c r="H7" s="35">
        <v>8.9999999999999993E-3</v>
      </c>
      <c r="I7" s="35"/>
      <c r="J7" s="35"/>
      <c r="K7" s="35">
        <v>6.0000000000000001E-3</v>
      </c>
      <c r="L7" s="35">
        <v>2E-3</v>
      </c>
      <c r="M7" s="35"/>
      <c r="N7" s="35"/>
      <c r="O7" s="35"/>
      <c r="P7" s="51"/>
      <c r="Q7" s="35"/>
    </row>
    <row r="8" spans="1:17" ht="30" customHeight="1" x14ac:dyDescent="0.25">
      <c r="A8" s="170"/>
      <c r="B8" s="42" t="s">
        <v>38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>
        <v>1E-3</v>
      </c>
      <c r="N8" s="35">
        <v>0.02</v>
      </c>
      <c r="O8" s="35"/>
      <c r="P8" s="51"/>
      <c r="Q8" s="35"/>
    </row>
    <row r="9" spans="1:17" ht="30" customHeight="1" x14ac:dyDescent="0.25">
      <c r="A9" s="164" t="s">
        <v>18</v>
      </c>
      <c r="B9" s="164"/>
      <c r="C9" s="35">
        <v>1.2500000000000001E-2</v>
      </c>
      <c r="D9" s="35">
        <f t="shared" ref="D9:N9" si="0">SUM(D4:D8)</f>
        <v>7.4999999999999997E-3</v>
      </c>
      <c r="E9" s="35">
        <f t="shared" si="0"/>
        <v>0.109</v>
      </c>
      <c r="F9" s="35">
        <f t="shared" si="0"/>
        <v>0.12</v>
      </c>
      <c r="G9" s="35">
        <f t="shared" si="0"/>
        <v>5.0000000000000001E-3</v>
      </c>
      <c r="H9" s="35">
        <f t="shared" si="0"/>
        <v>1.4999999999999999E-2</v>
      </c>
      <c r="I9" s="35">
        <f t="shared" si="0"/>
        <v>4.0000000000000001E-3</v>
      </c>
      <c r="J9" s="35">
        <f t="shared" si="0"/>
        <v>1E-3</v>
      </c>
      <c r="K9" s="35">
        <f t="shared" si="0"/>
        <v>6.0000000000000001E-3</v>
      </c>
      <c r="L9" s="35">
        <f t="shared" si="0"/>
        <v>2E-3</v>
      </c>
      <c r="M9" s="35">
        <f t="shared" si="0"/>
        <v>1E-3</v>
      </c>
      <c r="N9" s="35">
        <f t="shared" si="0"/>
        <v>0.02</v>
      </c>
      <c r="O9" s="35">
        <v>0.04</v>
      </c>
      <c r="P9" s="51">
        <v>0.06</v>
      </c>
      <c r="Q9" s="35"/>
    </row>
    <row r="10" spans="1:17" x14ac:dyDescent="0.25">
      <c r="A10" s="164" t="s">
        <v>19</v>
      </c>
      <c r="B10" s="164"/>
      <c r="C10" s="51">
        <v>1.2500000000000001E-2</v>
      </c>
      <c r="D10" s="51">
        <v>7.4999999999999997E-3</v>
      </c>
      <c r="E10" s="51">
        <v>0.109</v>
      </c>
      <c r="F10" s="51">
        <f>SUM(F5:F9)</f>
        <v>0.12</v>
      </c>
      <c r="G10" s="51">
        <f>SUM(G5:G9)</f>
        <v>5.0000000000000001E-3</v>
      </c>
      <c r="H10" s="51">
        <v>1.4999999999999999E-2</v>
      </c>
      <c r="I10" s="51">
        <v>4.0000000000000001E-3</v>
      </c>
      <c r="J10" s="51">
        <v>1E-3</v>
      </c>
      <c r="K10" s="72" t="s">
        <v>139</v>
      </c>
      <c r="L10" s="51">
        <v>2E-3</v>
      </c>
      <c r="M10" s="51">
        <v>1E-3</v>
      </c>
      <c r="N10" s="51">
        <v>0.02</v>
      </c>
      <c r="O10" s="51">
        <v>0.04</v>
      </c>
      <c r="P10" s="51">
        <v>0.06</v>
      </c>
      <c r="Q10" s="35"/>
    </row>
    <row r="11" spans="1:17" x14ac:dyDescent="0.25">
      <c r="A11" s="164" t="s">
        <v>20</v>
      </c>
      <c r="B11" s="164"/>
      <c r="C11" s="35">
        <v>80</v>
      </c>
      <c r="D11" s="35">
        <v>185</v>
      </c>
      <c r="E11" s="35">
        <v>400</v>
      </c>
      <c r="F11" s="35">
        <v>49</v>
      </c>
      <c r="G11" s="35">
        <v>49</v>
      </c>
      <c r="H11" s="35">
        <v>35</v>
      </c>
      <c r="I11" s="35">
        <v>610</v>
      </c>
      <c r="J11" s="35">
        <v>15</v>
      </c>
      <c r="K11" s="35">
        <v>150</v>
      </c>
      <c r="L11" s="35">
        <v>45</v>
      </c>
      <c r="M11" s="35">
        <v>850</v>
      </c>
      <c r="N11" s="35">
        <v>75</v>
      </c>
      <c r="O11" s="35">
        <v>35</v>
      </c>
      <c r="P11" s="51">
        <v>65</v>
      </c>
      <c r="Q11" s="35"/>
    </row>
    <row r="12" spans="1:17" ht="30" customHeight="1" x14ac:dyDescent="0.25">
      <c r="A12" s="171" t="s">
        <v>130</v>
      </c>
      <c r="B12" s="164"/>
      <c r="C12" s="35">
        <v>1</v>
      </c>
      <c r="D12" s="35">
        <v>1.3875</v>
      </c>
      <c r="E12" s="35">
        <v>43.6</v>
      </c>
      <c r="F12" s="35">
        <v>5.88</v>
      </c>
      <c r="G12" s="35">
        <v>0.245</v>
      </c>
      <c r="H12" s="35">
        <v>0.52500000000000002</v>
      </c>
      <c r="I12" s="35">
        <v>2.44</v>
      </c>
      <c r="J12" s="35">
        <v>1.4999999999999999E-2</v>
      </c>
      <c r="K12" s="35">
        <v>0.9</v>
      </c>
      <c r="L12" s="35">
        <v>0.09</v>
      </c>
      <c r="M12" s="35">
        <v>0.85</v>
      </c>
      <c r="N12" s="35">
        <v>1.5</v>
      </c>
      <c r="O12" s="36">
        <v>1.4</v>
      </c>
      <c r="P12" s="51">
        <v>3.9</v>
      </c>
      <c r="Q12" s="35"/>
    </row>
    <row r="13" spans="1:17" x14ac:dyDescent="0.25">
      <c r="A13" s="191" t="s">
        <v>135</v>
      </c>
      <c r="B13" s="164"/>
      <c r="C13" s="70">
        <v>74</v>
      </c>
      <c r="D13" s="70">
        <v>74</v>
      </c>
      <c r="E13" s="70">
        <v>74</v>
      </c>
      <c r="F13" s="70">
        <v>74</v>
      </c>
      <c r="G13" s="70">
        <v>74</v>
      </c>
      <c r="H13" s="70">
        <v>74</v>
      </c>
      <c r="I13" s="70">
        <v>74</v>
      </c>
      <c r="J13" s="70">
        <v>74</v>
      </c>
      <c r="K13" s="70">
        <v>74</v>
      </c>
      <c r="L13" s="70">
        <v>74</v>
      </c>
      <c r="M13" s="70">
        <v>74</v>
      </c>
      <c r="N13" s="70">
        <v>74</v>
      </c>
      <c r="O13" s="70">
        <v>74</v>
      </c>
      <c r="P13" s="70">
        <v>74</v>
      </c>
      <c r="Q13" s="70"/>
    </row>
    <row r="14" spans="1:17" x14ac:dyDescent="0.25">
      <c r="A14" s="191" t="s">
        <v>136</v>
      </c>
      <c r="B14" s="164"/>
      <c r="C14" s="70">
        <v>0.92500000000000004</v>
      </c>
      <c r="D14" s="70">
        <v>0.59199999999999997</v>
      </c>
      <c r="E14" s="70">
        <v>8.0660000000000007</v>
      </c>
      <c r="F14" s="70">
        <v>8.8800000000000008</v>
      </c>
      <c r="G14" s="70">
        <v>0.74</v>
      </c>
      <c r="H14" s="70">
        <v>1.1100000000000001</v>
      </c>
      <c r="I14" s="70">
        <v>0.29599999999999999</v>
      </c>
      <c r="J14" s="70">
        <v>7.3999999999999996E-2</v>
      </c>
      <c r="K14" s="70">
        <v>0.44400000000000001</v>
      </c>
      <c r="L14" s="70">
        <v>0.14799999999999999</v>
      </c>
      <c r="M14" s="70">
        <v>7.3999999999999996E-2</v>
      </c>
      <c r="N14" s="70">
        <v>1.48</v>
      </c>
      <c r="O14" s="70"/>
      <c r="P14" s="70">
        <v>4.4400000000000004</v>
      </c>
      <c r="Q14" s="70"/>
    </row>
    <row r="15" spans="1:17" x14ac:dyDescent="0.25">
      <c r="A15" s="191" t="s">
        <v>137</v>
      </c>
      <c r="B15" s="164"/>
      <c r="C15" s="70">
        <v>76.959999999999994</v>
      </c>
      <c r="D15" s="70">
        <v>109.52</v>
      </c>
      <c r="E15" s="70">
        <v>3226.4</v>
      </c>
      <c r="F15" s="70">
        <v>435.12</v>
      </c>
      <c r="G15" s="70">
        <v>36.26</v>
      </c>
      <c r="H15" s="70">
        <v>38.85</v>
      </c>
      <c r="I15" s="70">
        <v>180.56</v>
      </c>
      <c r="J15" s="70">
        <v>1.1100000000000001</v>
      </c>
      <c r="K15" s="70">
        <v>66.599999999999994</v>
      </c>
      <c r="L15" s="70">
        <v>6.66</v>
      </c>
      <c r="M15" s="70">
        <v>62.9</v>
      </c>
      <c r="N15" s="70">
        <v>111</v>
      </c>
      <c r="O15" s="70">
        <v>175</v>
      </c>
      <c r="P15" s="70">
        <v>288.60000000000002</v>
      </c>
      <c r="Q15" s="70">
        <f>SUM(C15:P15)</f>
        <v>4815.54</v>
      </c>
    </row>
  </sheetData>
  <mergeCells count="12">
    <mergeCell ref="A13:B13"/>
    <mergeCell ref="A14:B14"/>
    <mergeCell ref="A15:B15"/>
    <mergeCell ref="A10:B10"/>
    <mergeCell ref="A11:B11"/>
    <mergeCell ref="A12:B12"/>
    <mergeCell ref="A9:B9"/>
    <mergeCell ref="A1:B1"/>
    <mergeCell ref="C1:Q2"/>
    <mergeCell ref="A2:B2"/>
    <mergeCell ref="A3:B3"/>
    <mergeCell ref="A4:A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J4" sqref="J4"/>
    </sheetView>
  </sheetViews>
  <sheetFormatPr defaultRowHeight="15" x14ac:dyDescent="0.25"/>
  <cols>
    <col min="2" max="2" width="14.140625" customWidth="1"/>
    <col min="3" max="3" width="8.28515625" customWidth="1"/>
    <col min="4" max="5" width="7.28515625" customWidth="1"/>
    <col min="6" max="6" width="6.7109375" customWidth="1"/>
    <col min="7" max="7" width="7" customWidth="1"/>
    <col min="8" max="8" width="6.85546875" customWidth="1"/>
    <col min="9" max="9" width="6.42578125" customWidth="1"/>
    <col min="10" max="10" width="6.28515625" customWidth="1"/>
    <col min="11" max="11" width="6.140625" customWidth="1"/>
    <col min="12" max="12" width="6.7109375" customWidth="1"/>
    <col min="13" max="13" width="8.42578125" customWidth="1"/>
  </cols>
  <sheetData>
    <row r="1" spans="1:13" ht="15" customHeight="1" x14ac:dyDescent="0.25">
      <c r="A1" s="172">
        <v>44447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63.75" x14ac:dyDescent="0.25">
      <c r="A3" s="184" t="s">
        <v>112</v>
      </c>
      <c r="B3" s="164"/>
      <c r="C3" s="16" t="s">
        <v>48</v>
      </c>
      <c r="D3" s="43" t="s">
        <v>49</v>
      </c>
      <c r="E3" s="43" t="s">
        <v>50</v>
      </c>
      <c r="F3" s="43" t="s">
        <v>60</v>
      </c>
      <c r="G3" s="43" t="s">
        <v>53</v>
      </c>
      <c r="H3" s="43" t="s">
        <v>81</v>
      </c>
      <c r="I3" s="43" t="s">
        <v>54</v>
      </c>
      <c r="J3" s="18" t="s">
        <v>11</v>
      </c>
      <c r="K3" s="43" t="s">
        <v>30</v>
      </c>
      <c r="L3" s="43" t="s">
        <v>73</v>
      </c>
      <c r="M3" s="56" t="s">
        <v>127</v>
      </c>
    </row>
    <row r="4" spans="1:13" ht="45" x14ac:dyDescent="0.25">
      <c r="A4" s="169" t="s">
        <v>22</v>
      </c>
      <c r="B4" s="42" t="s">
        <v>79</v>
      </c>
      <c r="C4" s="35">
        <v>2.3E-2</v>
      </c>
      <c r="D4" s="35">
        <v>0.156</v>
      </c>
      <c r="E4" s="35">
        <v>1E-3</v>
      </c>
      <c r="F4" s="35">
        <v>0.05</v>
      </c>
      <c r="G4" s="35"/>
      <c r="H4" s="35"/>
      <c r="I4" s="35"/>
      <c r="J4" s="35"/>
      <c r="K4" s="35"/>
      <c r="L4" s="35"/>
      <c r="M4" s="35"/>
    </row>
    <row r="5" spans="1:13" ht="45" x14ac:dyDescent="0.25">
      <c r="A5" s="170"/>
      <c r="B5" s="42" t="s">
        <v>80</v>
      </c>
      <c r="C5" s="35"/>
      <c r="D5" s="35"/>
      <c r="E5" s="35"/>
      <c r="F5" s="35"/>
      <c r="G5" s="35">
        <v>5.3E-3</v>
      </c>
      <c r="H5" s="35">
        <v>0.06</v>
      </c>
      <c r="I5" s="35"/>
      <c r="J5" s="35"/>
      <c r="K5" s="35"/>
      <c r="L5" s="35"/>
      <c r="M5" s="35"/>
    </row>
    <row r="6" spans="1:13" ht="30" customHeight="1" x14ac:dyDescent="0.25">
      <c r="A6" s="170"/>
      <c r="B6" s="35" t="s">
        <v>16</v>
      </c>
      <c r="C6" s="35"/>
      <c r="D6" s="35"/>
      <c r="E6" s="35"/>
      <c r="F6" s="35"/>
      <c r="G6" s="35"/>
      <c r="H6" s="35"/>
      <c r="I6" s="35"/>
      <c r="J6" s="35">
        <v>0.05</v>
      </c>
      <c r="K6" s="35"/>
      <c r="L6" s="35">
        <v>0.02</v>
      </c>
      <c r="M6" s="35"/>
    </row>
    <row r="7" spans="1:13" x14ac:dyDescent="0.25">
      <c r="A7" s="170"/>
      <c r="B7" s="42" t="s">
        <v>30</v>
      </c>
      <c r="C7" s="35"/>
      <c r="D7" s="35"/>
      <c r="E7" s="35"/>
      <c r="F7" s="35"/>
      <c r="G7" s="35"/>
      <c r="H7" s="35"/>
      <c r="I7" s="35"/>
      <c r="J7" s="35"/>
      <c r="K7" s="35">
        <v>0.1</v>
      </c>
      <c r="L7" s="35"/>
      <c r="M7" s="35"/>
    </row>
    <row r="8" spans="1:13" ht="15" customHeight="1" x14ac:dyDescent="0.25">
      <c r="A8" s="170"/>
      <c r="B8" s="35" t="s">
        <v>17</v>
      </c>
      <c r="C8" s="35"/>
      <c r="D8" s="35"/>
      <c r="E8" s="35"/>
      <c r="F8" s="35"/>
      <c r="G8" s="35"/>
      <c r="H8" s="35"/>
      <c r="I8" s="35">
        <v>0.04</v>
      </c>
      <c r="J8" s="35"/>
      <c r="K8" s="35"/>
      <c r="L8" s="35"/>
      <c r="M8" s="35"/>
    </row>
    <row r="9" spans="1:13" ht="30" customHeight="1" x14ac:dyDescent="0.25">
      <c r="A9" s="164" t="s">
        <v>18</v>
      </c>
      <c r="B9" s="164"/>
      <c r="C9" s="35">
        <f t="shared" ref="C9:L9" si="0">SUM(C4:C8)</f>
        <v>2.3E-2</v>
      </c>
      <c r="D9" s="35">
        <f t="shared" si="0"/>
        <v>0.156</v>
      </c>
      <c r="E9" s="35">
        <f t="shared" si="0"/>
        <v>1E-3</v>
      </c>
      <c r="F9" s="35">
        <f t="shared" si="0"/>
        <v>0.05</v>
      </c>
      <c r="G9" s="35">
        <f t="shared" si="0"/>
        <v>5.3E-3</v>
      </c>
      <c r="H9" s="35">
        <f t="shared" si="0"/>
        <v>0.06</v>
      </c>
      <c r="I9" s="35">
        <f t="shared" si="0"/>
        <v>0.04</v>
      </c>
      <c r="J9" s="35">
        <f t="shared" si="0"/>
        <v>0.05</v>
      </c>
      <c r="K9" s="35">
        <f t="shared" si="0"/>
        <v>0.1</v>
      </c>
      <c r="L9" s="35">
        <f t="shared" si="0"/>
        <v>0.02</v>
      </c>
      <c r="M9" s="35"/>
    </row>
    <row r="10" spans="1:13" x14ac:dyDescent="0.25">
      <c r="A10" s="164" t="s">
        <v>19</v>
      </c>
      <c r="B10" s="164"/>
      <c r="C10" s="51">
        <f>SUM(C5:C9)</f>
        <v>2.3E-2</v>
      </c>
      <c r="D10" s="51">
        <f>SUM(D5:D9)</f>
        <v>0.156</v>
      </c>
      <c r="E10" s="51">
        <f>SUM(E5:E9)</f>
        <v>1E-3</v>
      </c>
      <c r="F10" s="51">
        <f>SUM(F5:F9)</f>
        <v>0.05</v>
      </c>
      <c r="G10" s="51">
        <v>5.3E-3</v>
      </c>
      <c r="H10" s="51">
        <v>0.06</v>
      </c>
      <c r="I10" s="51">
        <v>0.04</v>
      </c>
      <c r="J10" s="51">
        <v>0.05</v>
      </c>
      <c r="K10" s="51">
        <v>0.1</v>
      </c>
      <c r="L10" s="51">
        <v>0.02</v>
      </c>
      <c r="M10" s="35"/>
    </row>
    <row r="11" spans="1:13" x14ac:dyDescent="0.25">
      <c r="A11" s="164" t="s">
        <v>20</v>
      </c>
      <c r="B11" s="164"/>
      <c r="C11" s="35">
        <v>45</v>
      </c>
      <c r="D11" s="35">
        <v>11</v>
      </c>
      <c r="E11" s="35">
        <v>15</v>
      </c>
      <c r="F11" s="35">
        <v>240</v>
      </c>
      <c r="G11" s="35">
        <v>610</v>
      </c>
      <c r="H11" s="35">
        <v>63</v>
      </c>
      <c r="I11" s="35">
        <v>35</v>
      </c>
      <c r="J11" s="35">
        <v>380</v>
      </c>
      <c r="K11" s="35">
        <v>90</v>
      </c>
      <c r="L11" s="35">
        <v>75</v>
      </c>
      <c r="M11" s="35"/>
    </row>
    <row r="12" spans="1:13" ht="30" customHeight="1" x14ac:dyDescent="0.25">
      <c r="A12" s="171" t="s">
        <v>125</v>
      </c>
      <c r="B12" s="164"/>
      <c r="C12" s="35">
        <v>1.0349999999999999</v>
      </c>
      <c r="D12" s="35">
        <v>1.716</v>
      </c>
      <c r="E12" s="35">
        <v>1.4999999999999999E-2</v>
      </c>
      <c r="F12" s="35">
        <v>12</v>
      </c>
      <c r="G12" s="35">
        <v>3.2330000000000001</v>
      </c>
      <c r="H12" s="35">
        <v>3.78</v>
      </c>
      <c r="I12" s="35">
        <v>1.4</v>
      </c>
      <c r="J12" s="35">
        <v>19</v>
      </c>
      <c r="K12" s="35">
        <v>9</v>
      </c>
      <c r="L12" s="35">
        <v>1.5</v>
      </c>
      <c r="M12" s="36"/>
    </row>
    <row r="13" spans="1:13" x14ac:dyDescent="0.25">
      <c r="A13" s="191" t="s">
        <v>135</v>
      </c>
      <c r="B13" s="164"/>
      <c r="C13" s="70">
        <v>73</v>
      </c>
      <c r="D13" s="70">
        <v>73</v>
      </c>
      <c r="E13" s="70">
        <v>73</v>
      </c>
      <c r="F13" s="70">
        <v>73</v>
      </c>
      <c r="G13" s="70">
        <v>73</v>
      </c>
      <c r="H13" s="70">
        <v>73</v>
      </c>
      <c r="I13" s="70">
        <v>73</v>
      </c>
      <c r="J13" s="70">
        <v>73</v>
      </c>
      <c r="K13" s="70">
        <v>73</v>
      </c>
      <c r="L13" s="70">
        <v>73</v>
      </c>
      <c r="M13" s="70"/>
    </row>
    <row r="14" spans="1:13" x14ac:dyDescent="0.25">
      <c r="A14" s="191" t="s">
        <v>136</v>
      </c>
      <c r="B14" s="164"/>
      <c r="C14" s="70">
        <v>1.679</v>
      </c>
      <c r="D14" s="70">
        <v>27</v>
      </c>
      <c r="E14" s="70">
        <v>1.4999999999999999E-2</v>
      </c>
      <c r="F14" s="70">
        <v>3.65876</v>
      </c>
      <c r="G14" s="70">
        <v>0.38690000000000002</v>
      </c>
      <c r="H14" s="70">
        <v>4.38</v>
      </c>
      <c r="I14" s="70">
        <v>5</v>
      </c>
      <c r="J14" s="70">
        <v>3.65</v>
      </c>
      <c r="K14" s="70">
        <v>7.3</v>
      </c>
      <c r="L14" s="70">
        <v>1.46</v>
      </c>
      <c r="M14" s="70"/>
    </row>
    <row r="15" spans="1:13" x14ac:dyDescent="0.25">
      <c r="A15" s="191" t="s">
        <v>137</v>
      </c>
      <c r="B15" s="164"/>
      <c r="C15" s="70">
        <v>75.555000000000007</v>
      </c>
      <c r="D15" s="70">
        <v>297</v>
      </c>
      <c r="E15" s="70">
        <v>0.22500000000000001</v>
      </c>
      <c r="F15" s="70">
        <v>876</v>
      </c>
      <c r="G15" s="70">
        <v>236.00899999999999</v>
      </c>
      <c r="H15" s="70">
        <v>275.94</v>
      </c>
      <c r="I15" s="70">
        <v>175</v>
      </c>
      <c r="J15" s="70">
        <v>1387</v>
      </c>
      <c r="K15" s="70">
        <v>657</v>
      </c>
      <c r="L15" s="70">
        <v>109.5</v>
      </c>
      <c r="M15" s="70">
        <f>SUM(C15:L15)</f>
        <v>4089.2290000000003</v>
      </c>
    </row>
  </sheetData>
  <mergeCells count="12">
    <mergeCell ref="A13:B13"/>
    <mergeCell ref="A14:B14"/>
    <mergeCell ref="A15:B15"/>
    <mergeCell ref="A10:B10"/>
    <mergeCell ref="A11:B11"/>
    <mergeCell ref="A12:B12"/>
    <mergeCell ref="A9:B9"/>
    <mergeCell ref="A1:B1"/>
    <mergeCell ref="C1:M2"/>
    <mergeCell ref="A2:B2"/>
    <mergeCell ref="A3:B3"/>
    <mergeCell ref="A4:A8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8"/>
  <sheetViews>
    <sheetView topLeftCell="A4" workbookViewId="0">
      <selection activeCell="C18" sqref="C18:O18"/>
    </sheetView>
  </sheetViews>
  <sheetFormatPr defaultRowHeight="15" x14ac:dyDescent="0.25"/>
  <cols>
    <col min="2" max="2" width="14.140625" customWidth="1"/>
    <col min="3" max="6" width="7" customWidth="1"/>
    <col min="7" max="7" width="7.42578125" customWidth="1"/>
    <col min="8" max="8" width="6.42578125" customWidth="1"/>
    <col min="9" max="9" width="7.5703125" customWidth="1"/>
    <col min="10" max="10" width="7.42578125" customWidth="1"/>
    <col min="11" max="11" width="7.140625" customWidth="1"/>
    <col min="12" max="12" width="7.28515625" customWidth="1"/>
    <col min="13" max="13" width="7.5703125" customWidth="1"/>
    <col min="14" max="14" width="9.140625" customWidth="1"/>
  </cols>
  <sheetData>
    <row r="1" spans="1:15" ht="15" customHeight="1" x14ac:dyDescent="0.25">
      <c r="A1" s="172">
        <v>44448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5" ht="15" customHeight="1" x14ac:dyDescent="0.25">
      <c r="A2" s="174" t="s">
        <v>0</v>
      </c>
      <c r="B2" s="175"/>
      <c r="C2" s="193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5" ht="56.25" x14ac:dyDescent="0.25">
      <c r="A3" s="184" t="s">
        <v>113</v>
      </c>
      <c r="B3" s="164"/>
      <c r="C3" s="43" t="s">
        <v>59</v>
      </c>
      <c r="D3" s="43" t="s">
        <v>68</v>
      </c>
      <c r="E3" s="43" t="s">
        <v>85</v>
      </c>
      <c r="F3" s="43" t="s">
        <v>58</v>
      </c>
      <c r="G3" s="43" t="s">
        <v>67</v>
      </c>
      <c r="H3" s="43" t="s">
        <v>52</v>
      </c>
      <c r="I3" s="43" t="s">
        <v>50</v>
      </c>
      <c r="J3" s="43" t="s">
        <v>73</v>
      </c>
      <c r="K3" s="44" t="s">
        <v>30</v>
      </c>
      <c r="L3" s="17" t="s">
        <v>12</v>
      </c>
      <c r="M3" s="43" t="s">
        <v>69</v>
      </c>
      <c r="N3" s="96" t="s">
        <v>132</v>
      </c>
      <c r="O3" s="101" t="s">
        <v>149</v>
      </c>
    </row>
    <row r="4" spans="1:15" ht="45" x14ac:dyDescent="0.25">
      <c r="A4" s="169" t="s">
        <v>22</v>
      </c>
      <c r="B4" s="42" t="s">
        <v>82</v>
      </c>
      <c r="C4" s="35">
        <v>0.05</v>
      </c>
      <c r="D4" s="35">
        <v>0.1</v>
      </c>
      <c r="E4" s="35">
        <v>1.4999999999999999E-2</v>
      </c>
      <c r="F4" s="35">
        <v>1.2E-2</v>
      </c>
      <c r="G4" s="35"/>
      <c r="H4" s="35"/>
      <c r="I4" s="35"/>
      <c r="J4" s="35"/>
      <c r="K4" s="35"/>
      <c r="L4" s="35"/>
      <c r="M4" s="35"/>
      <c r="N4" s="35"/>
      <c r="O4" s="94"/>
    </row>
    <row r="5" spans="1:15" x14ac:dyDescent="0.25">
      <c r="A5" s="170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94"/>
    </row>
    <row r="6" spans="1:15" ht="30" customHeight="1" x14ac:dyDescent="0.25">
      <c r="A6" s="170"/>
      <c r="B6" s="42" t="s">
        <v>83</v>
      </c>
      <c r="C6" s="35">
        <v>6.6E-3</v>
      </c>
      <c r="D6" s="35"/>
      <c r="E6" s="35"/>
      <c r="F6" s="35">
        <v>8.0000000000000002E-3</v>
      </c>
      <c r="G6" s="35">
        <v>9.6000000000000002E-2</v>
      </c>
      <c r="H6" s="35">
        <v>4.4999999999999998E-2</v>
      </c>
      <c r="I6" s="35">
        <v>2E-3</v>
      </c>
      <c r="J6" s="35"/>
      <c r="K6" s="35"/>
      <c r="L6" s="35"/>
      <c r="M6" s="35">
        <v>1.2999999999999999E-2</v>
      </c>
      <c r="N6" s="35"/>
      <c r="O6" s="94"/>
    </row>
    <row r="7" spans="1:15" x14ac:dyDescent="0.25">
      <c r="A7" s="170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94"/>
    </row>
    <row r="8" spans="1:15" ht="30" customHeight="1" x14ac:dyDescent="0.25">
      <c r="A8" s="170"/>
      <c r="B8" s="42" t="s">
        <v>84</v>
      </c>
      <c r="C8" s="35"/>
      <c r="D8" s="35"/>
      <c r="E8" s="35"/>
      <c r="F8" s="35"/>
      <c r="G8" s="35"/>
      <c r="H8" s="35"/>
      <c r="I8" s="35"/>
      <c r="J8" s="35">
        <v>2.4E-2</v>
      </c>
      <c r="K8" s="35">
        <v>4.5400000000000003E-2</v>
      </c>
      <c r="L8" s="35"/>
      <c r="M8" s="35"/>
      <c r="N8" s="35"/>
      <c r="O8" s="94"/>
    </row>
    <row r="9" spans="1:15" x14ac:dyDescent="0.25">
      <c r="A9" s="170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94"/>
    </row>
    <row r="10" spans="1:15" ht="15" customHeight="1" x14ac:dyDescent="0.25">
      <c r="A10" s="170"/>
      <c r="B10" s="35" t="s">
        <v>17</v>
      </c>
      <c r="C10" s="35"/>
      <c r="D10" s="35"/>
      <c r="E10" s="35"/>
      <c r="F10" s="35"/>
      <c r="G10" s="35"/>
      <c r="H10" s="35"/>
      <c r="I10" s="35"/>
      <c r="J10" s="35"/>
      <c r="K10" s="35"/>
      <c r="L10" s="35">
        <v>0.03</v>
      </c>
      <c r="M10" s="35"/>
      <c r="N10" s="35"/>
      <c r="O10" s="94"/>
    </row>
    <row r="11" spans="1:15" x14ac:dyDescent="0.25">
      <c r="A11" s="170"/>
      <c r="B11" s="97" t="s">
        <v>132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>
        <v>1</v>
      </c>
      <c r="O11" s="94"/>
    </row>
    <row r="12" spans="1:15" ht="30" customHeight="1" x14ac:dyDescent="0.25">
      <c r="A12" s="164" t="s">
        <v>18</v>
      </c>
      <c r="B12" s="164"/>
      <c r="C12" s="35">
        <f t="shared" ref="C12:M13" si="0">SUM(C4:C11)</f>
        <v>5.6600000000000004E-2</v>
      </c>
      <c r="D12" s="35">
        <f t="shared" si="0"/>
        <v>0.1</v>
      </c>
      <c r="E12" s="35">
        <f t="shared" si="0"/>
        <v>1.4999999999999999E-2</v>
      </c>
      <c r="F12" s="35">
        <f t="shared" si="0"/>
        <v>0.02</v>
      </c>
      <c r="G12" s="35">
        <f t="shared" si="0"/>
        <v>9.6000000000000002E-2</v>
      </c>
      <c r="H12" s="35">
        <f t="shared" si="0"/>
        <v>4.4999999999999998E-2</v>
      </c>
      <c r="I12" s="35">
        <f t="shared" si="0"/>
        <v>2E-3</v>
      </c>
      <c r="J12" s="35">
        <f t="shared" si="0"/>
        <v>2.4E-2</v>
      </c>
      <c r="K12" s="35">
        <f t="shared" si="0"/>
        <v>4.5400000000000003E-2</v>
      </c>
      <c r="L12" s="35">
        <f t="shared" si="0"/>
        <v>0.03</v>
      </c>
      <c r="M12" s="35">
        <f t="shared" si="0"/>
        <v>1.2999999999999999E-2</v>
      </c>
      <c r="N12" s="35">
        <v>1</v>
      </c>
      <c r="O12" s="94"/>
    </row>
    <row r="13" spans="1:15" x14ac:dyDescent="0.25">
      <c r="A13" s="164" t="s">
        <v>19</v>
      </c>
      <c r="B13" s="164"/>
      <c r="C13" s="51">
        <f t="shared" si="0"/>
        <v>6.3200000000000006E-2</v>
      </c>
      <c r="D13" s="51">
        <f t="shared" si="0"/>
        <v>0.1</v>
      </c>
      <c r="E13" s="51">
        <f t="shared" si="0"/>
        <v>1.4999999999999999E-2</v>
      </c>
      <c r="F13" s="51">
        <v>0.02</v>
      </c>
      <c r="G13" s="51">
        <v>9.6000000000000002E-2</v>
      </c>
      <c r="H13" s="51">
        <v>4.4999999999999998E-2</v>
      </c>
      <c r="I13" s="51">
        <v>2E-3</v>
      </c>
      <c r="J13" s="51">
        <v>2.4E-2</v>
      </c>
      <c r="K13" s="51">
        <v>4.5400000000000003E-2</v>
      </c>
      <c r="L13" s="51">
        <v>0.03</v>
      </c>
      <c r="M13" s="51">
        <v>1.2999999999999999E-2</v>
      </c>
      <c r="N13" s="35">
        <v>1</v>
      </c>
      <c r="O13" s="94"/>
    </row>
    <row r="14" spans="1:15" x14ac:dyDescent="0.25">
      <c r="A14" s="164" t="s">
        <v>20</v>
      </c>
      <c r="B14" s="164"/>
      <c r="C14" s="35">
        <v>185</v>
      </c>
      <c r="D14" s="35">
        <v>49</v>
      </c>
      <c r="E14" s="35">
        <v>85</v>
      </c>
      <c r="F14" s="35">
        <v>35</v>
      </c>
      <c r="G14" s="35">
        <v>400</v>
      </c>
      <c r="H14" s="35">
        <v>73</v>
      </c>
      <c r="I14" s="35">
        <v>15</v>
      </c>
      <c r="J14" s="35">
        <v>75</v>
      </c>
      <c r="K14" s="35">
        <v>90</v>
      </c>
      <c r="L14" s="35">
        <v>35</v>
      </c>
      <c r="M14" s="35">
        <v>80</v>
      </c>
      <c r="N14" s="35">
        <v>17</v>
      </c>
      <c r="O14" s="94"/>
    </row>
    <row r="15" spans="1:15" ht="30" customHeight="1" x14ac:dyDescent="0.25">
      <c r="A15" s="171" t="s">
        <v>125</v>
      </c>
      <c r="B15" s="164"/>
      <c r="C15" s="35">
        <v>10.471</v>
      </c>
      <c r="D15" s="35">
        <v>4.9000000000000004</v>
      </c>
      <c r="E15" s="35">
        <v>1.2749999999999999</v>
      </c>
      <c r="F15" s="35">
        <v>0.7</v>
      </c>
      <c r="G15" s="35">
        <v>38.4</v>
      </c>
      <c r="H15" s="35">
        <v>3.2850000000000001</v>
      </c>
      <c r="I15" s="35">
        <v>0.03</v>
      </c>
      <c r="J15" s="35">
        <v>1.8</v>
      </c>
      <c r="K15" s="35">
        <v>4.0860000000000003</v>
      </c>
      <c r="L15" s="35">
        <v>1.05</v>
      </c>
      <c r="M15" s="35">
        <v>1.04</v>
      </c>
      <c r="N15" s="36">
        <v>17</v>
      </c>
      <c r="O15" s="36"/>
    </row>
    <row r="16" spans="1:15" x14ac:dyDescent="0.25">
      <c r="A16" s="192" t="s">
        <v>135</v>
      </c>
      <c r="B16" s="164"/>
      <c r="C16" s="71">
        <v>74</v>
      </c>
      <c r="D16" s="71">
        <v>74</v>
      </c>
      <c r="E16" s="71">
        <v>74</v>
      </c>
      <c r="F16" s="71">
        <v>74</v>
      </c>
      <c r="G16" s="71">
        <v>74</v>
      </c>
      <c r="H16" s="71">
        <v>74</v>
      </c>
      <c r="I16" s="71">
        <v>74</v>
      </c>
      <c r="J16" s="71">
        <v>74</v>
      </c>
      <c r="K16" s="71">
        <v>74</v>
      </c>
      <c r="L16" s="71">
        <v>74</v>
      </c>
      <c r="M16" s="71">
        <v>74</v>
      </c>
      <c r="N16" s="71">
        <v>74</v>
      </c>
      <c r="O16" s="94"/>
    </row>
    <row r="17" spans="1:15" x14ac:dyDescent="0.25">
      <c r="A17" s="192" t="s">
        <v>136</v>
      </c>
      <c r="B17" s="164"/>
      <c r="C17" s="71">
        <v>4.1883999999999997</v>
      </c>
      <c r="D17" s="74">
        <v>7.1</v>
      </c>
      <c r="E17" s="71">
        <v>1.1100000000000001</v>
      </c>
      <c r="F17" s="71">
        <v>35</v>
      </c>
      <c r="G17" s="71">
        <v>7.1040000000000001</v>
      </c>
      <c r="H17" s="71">
        <v>3.33</v>
      </c>
      <c r="I17" s="71">
        <v>0.14799999999999999</v>
      </c>
      <c r="J17" s="71">
        <v>1.776</v>
      </c>
      <c r="K17" s="71">
        <v>3.3595999999999999</v>
      </c>
      <c r="L17" s="71">
        <v>4</v>
      </c>
      <c r="M17" s="71">
        <v>0.96199999999999997</v>
      </c>
      <c r="N17" s="71">
        <v>74</v>
      </c>
      <c r="O17" s="94"/>
    </row>
    <row r="18" spans="1:15" x14ac:dyDescent="0.25">
      <c r="A18" s="192" t="s">
        <v>137</v>
      </c>
      <c r="B18" s="164"/>
      <c r="C18" s="71">
        <v>309.94200000000001</v>
      </c>
      <c r="D18" s="71">
        <v>347.9</v>
      </c>
      <c r="E18" s="71">
        <v>94.35</v>
      </c>
      <c r="F18" s="71">
        <v>35</v>
      </c>
      <c r="G18" s="74" t="s">
        <v>140</v>
      </c>
      <c r="H18" s="71">
        <v>243.09</v>
      </c>
      <c r="I18" s="71">
        <v>2.2200000000000002</v>
      </c>
      <c r="J18" s="71">
        <v>133.19999999999999</v>
      </c>
      <c r="K18" s="71">
        <v>302.36399999999998</v>
      </c>
      <c r="L18" s="71">
        <v>140</v>
      </c>
      <c r="M18" s="71">
        <v>76.959999999999994</v>
      </c>
      <c r="N18" s="74">
        <v>1258</v>
      </c>
      <c r="O18" s="95">
        <f>SUM(C18:N18)</f>
        <v>2943.0259999999998</v>
      </c>
    </row>
  </sheetData>
  <mergeCells count="12">
    <mergeCell ref="A12:B12"/>
    <mergeCell ref="A1:B1"/>
    <mergeCell ref="C1:N2"/>
    <mergeCell ref="A2:B2"/>
    <mergeCell ref="A3:B3"/>
    <mergeCell ref="A4:A11"/>
    <mergeCell ref="A16:B16"/>
    <mergeCell ref="A17:B17"/>
    <mergeCell ref="A18:B18"/>
    <mergeCell ref="A13:B13"/>
    <mergeCell ref="A14:B14"/>
    <mergeCell ref="A15:B15"/>
  </mergeCells>
  <pageMargins left="0.7" right="0.7" top="0.75" bottom="0.75" header="0.3" footer="0.3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C15" sqref="C15:O15"/>
    </sheetView>
  </sheetViews>
  <sheetFormatPr defaultRowHeight="15" x14ac:dyDescent="0.25"/>
  <cols>
    <col min="2" max="2" width="14.140625" customWidth="1"/>
    <col min="3" max="3" width="7.85546875" customWidth="1"/>
    <col min="4" max="5" width="7.7109375" customWidth="1"/>
    <col min="6" max="6" width="8.140625" customWidth="1"/>
    <col min="7" max="7" width="7.85546875" customWidth="1"/>
    <col min="8" max="9" width="6.7109375" customWidth="1"/>
    <col min="10" max="10" width="8.28515625" customWidth="1"/>
    <col min="11" max="11" width="7.42578125" customWidth="1"/>
    <col min="12" max="12" width="7.28515625" customWidth="1"/>
    <col min="13" max="13" width="7" customWidth="1"/>
    <col min="14" max="14" width="7.140625" customWidth="1"/>
    <col min="15" max="15" width="8.85546875" customWidth="1"/>
  </cols>
  <sheetData>
    <row r="1" spans="1:15" ht="15" customHeight="1" x14ac:dyDescent="0.25">
      <c r="A1" s="172">
        <v>44449</v>
      </c>
      <c r="B1" s="173"/>
      <c r="C1" s="165" t="s">
        <v>2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5" x14ac:dyDescent="0.25">
      <c r="A2" s="174" t="s">
        <v>0</v>
      </c>
      <c r="B2" s="175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5" ht="41.25" x14ac:dyDescent="0.25">
      <c r="A3" s="184" t="s">
        <v>114</v>
      </c>
      <c r="B3" s="164"/>
      <c r="C3" s="43" t="s">
        <v>59</v>
      </c>
      <c r="D3" s="43" t="s">
        <v>58</v>
      </c>
      <c r="E3" s="43" t="s">
        <v>87</v>
      </c>
      <c r="F3" s="43" t="s">
        <v>68</v>
      </c>
      <c r="G3" s="43" t="s">
        <v>69</v>
      </c>
      <c r="H3" s="43" t="s">
        <v>67</v>
      </c>
      <c r="I3" s="43" t="s">
        <v>53</v>
      </c>
      <c r="J3" s="43" t="s">
        <v>88</v>
      </c>
      <c r="K3" s="44" t="s">
        <v>89</v>
      </c>
      <c r="L3" s="43" t="s">
        <v>54</v>
      </c>
      <c r="M3" s="43" t="s">
        <v>30</v>
      </c>
      <c r="N3" s="43" t="s">
        <v>73</v>
      </c>
      <c r="O3" s="56" t="s">
        <v>127</v>
      </c>
    </row>
    <row r="4" spans="1:15" ht="75" x14ac:dyDescent="0.25">
      <c r="A4" s="169" t="s">
        <v>22</v>
      </c>
      <c r="B4" s="42" t="s">
        <v>86</v>
      </c>
      <c r="C4" s="35">
        <v>5.0000000000000001E-3</v>
      </c>
      <c r="D4" s="35">
        <v>1.2E-2</v>
      </c>
      <c r="E4" s="35">
        <v>6.25E-2</v>
      </c>
      <c r="F4" s="35">
        <v>0.04</v>
      </c>
      <c r="G4" s="35">
        <v>1.2500000000000001E-2</v>
      </c>
      <c r="H4" s="35">
        <v>0.03</v>
      </c>
      <c r="I4" s="35"/>
      <c r="J4" s="35"/>
      <c r="K4" s="35"/>
      <c r="L4" s="35"/>
      <c r="M4" s="35"/>
      <c r="N4" s="35"/>
      <c r="O4" s="35"/>
    </row>
    <row r="5" spans="1:15" ht="30" customHeight="1" x14ac:dyDescent="0.25">
      <c r="A5" s="170"/>
      <c r="B5" s="42" t="s">
        <v>90</v>
      </c>
      <c r="C5" s="35"/>
      <c r="D5" s="35"/>
      <c r="E5" s="35"/>
      <c r="F5" s="35"/>
      <c r="G5" s="35"/>
      <c r="H5" s="35"/>
      <c r="I5" s="35">
        <v>5.0000000000000001E-3</v>
      </c>
      <c r="J5" s="35">
        <v>0.06</v>
      </c>
      <c r="K5" s="35"/>
      <c r="L5" s="35"/>
      <c r="M5" s="35"/>
      <c r="N5" s="35"/>
      <c r="O5" s="35"/>
    </row>
    <row r="6" spans="1:15" ht="30" customHeight="1" x14ac:dyDescent="0.25">
      <c r="A6" s="170"/>
      <c r="B6" s="35" t="s">
        <v>16</v>
      </c>
      <c r="C6" s="35"/>
      <c r="D6" s="35"/>
      <c r="E6" s="35"/>
      <c r="F6" s="35"/>
      <c r="G6" s="35"/>
      <c r="H6" s="35"/>
      <c r="I6" s="35"/>
      <c r="J6" s="35"/>
      <c r="K6" s="35">
        <v>0.02</v>
      </c>
      <c r="L6" s="35"/>
      <c r="M6" s="35"/>
      <c r="N6" s="35">
        <v>0.02</v>
      </c>
      <c r="O6" s="35"/>
    </row>
    <row r="7" spans="1:15" x14ac:dyDescent="0.25">
      <c r="A7" s="170"/>
      <c r="B7" s="42" t="s">
        <v>30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>
        <v>7.4999999999999997E-2</v>
      </c>
      <c r="N7" s="35"/>
      <c r="O7" s="35"/>
    </row>
    <row r="8" spans="1:15" ht="15" customHeight="1" x14ac:dyDescent="0.25">
      <c r="A8" s="170"/>
      <c r="B8" s="35" t="s">
        <v>17</v>
      </c>
      <c r="C8" s="35"/>
      <c r="D8" s="35"/>
      <c r="E8" s="35"/>
      <c r="F8" s="35"/>
      <c r="G8" s="35"/>
      <c r="H8" s="35"/>
      <c r="I8" s="35"/>
      <c r="J8" s="35"/>
      <c r="K8" s="35"/>
      <c r="L8" s="35">
        <v>0.04</v>
      </c>
      <c r="M8" s="35"/>
      <c r="N8" s="35"/>
      <c r="O8" s="35"/>
    </row>
    <row r="9" spans="1:15" ht="30" customHeight="1" x14ac:dyDescent="0.25">
      <c r="A9" s="164" t="s">
        <v>18</v>
      </c>
      <c r="B9" s="164"/>
      <c r="C9" s="35">
        <f t="shared" ref="C9:N9" si="0">SUM(C4:C8)</f>
        <v>5.0000000000000001E-3</v>
      </c>
      <c r="D9" s="35">
        <f t="shared" si="0"/>
        <v>1.2E-2</v>
      </c>
      <c r="E9" s="35">
        <f t="shared" si="0"/>
        <v>6.25E-2</v>
      </c>
      <c r="F9" s="35">
        <f t="shared" si="0"/>
        <v>0.04</v>
      </c>
      <c r="G9" s="35">
        <f t="shared" si="0"/>
        <v>1.2500000000000001E-2</v>
      </c>
      <c r="H9" s="35">
        <f t="shared" si="0"/>
        <v>0.03</v>
      </c>
      <c r="I9" s="35">
        <f t="shared" si="0"/>
        <v>5.0000000000000001E-3</v>
      </c>
      <c r="J9" s="35">
        <f t="shared" si="0"/>
        <v>0.06</v>
      </c>
      <c r="K9" s="35">
        <f t="shared" si="0"/>
        <v>0.02</v>
      </c>
      <c r="L9" s="35">
        <f t="shared" si="0"/>
        <v>0.04</v>
      </c>
      <c r="M9" s="35">
        <f t="shared" si="0"/>
        <v>7.4999999999999997E-2</v>
      </c>
      <c r="N9" s="35">
        <f t="shared" si="0"/>
        <v>0.02</v>
      </c>
      <c r="O9" s="35"/>
    </row>
    <row r="10" spans="1:15" x14ac:dyDescent="0.25">
      <c r="A10" s="164" t="s">
        <v>19</v>
      </c>
      <c r="B10" s="164"/>
      <c r="C10" s="51">
        <f t="shared" ref="C10:H10" si="1">SUM(C5:C9)</f>
        <v>5.0000000000000001E-3</v>
      </c>
      <c r="D10" s="51">
        <f t="shared" si="1"/>
        <v>1.2E-2</v>
      </c>
      <c r="E10" s="51">
        <f t="shared" si="1"/>
        <v>6.25E-2</v>
      </c>
      <c r="F10" s="51">
        <f t="shared" si="1"/>
        <v>0.04</v>
      </c>
      <c r="G10" s="51">
        <f t="shared" si="1"/>
        <v>1.2500000000000001E-2</v>
      </c>
      <c r="H10" s="51">
        <f t="shared" si="1"/>
        <v>0.03</v>
      </c>
      <c r="I10" s="51">
        <v>5.0000000000000001E-3</v>
      </c>
      <c r="J10" s="51">
        <v>0.06</v>
      </c>
      <c r="K10" s="51">
        <v>0.02</v>
      </c>
      <c r="L10" s="51">
        <v>0.04</v>
      </c>
      <c r="M10" s="51">
        <v>7.4999999999999997E-2</v>
      </c>
      <c r="N10" s="51">
        <v>0.02</v>
      </c>
      <c r="O10" s="35"/>
    </row>
    <row r="11" spans="1:15" x14ac:dyDescent="0.25">
      <c r="A11" s="164" t="s">
        <v>20</v>
      </c>
      <c r="B11" s="164"/>
      <c r="C11" s="35">
        <v>185</v>
      </c>
      <c r="D11" s="35">
        <v>35</v>
      </c>
      <c r="E11" s="35">
        <v>48</v>
      </c>
      <c r="F11" s="35">
        <v>49</v>
      </c>
      <c r="G11" s="35">
        <v>80</v>
      </c>
      <c r="H11" s="35">
        <v>400</v>
      </c>
      <c r="I11" s="35">
        <v>610</v>
      </c>
      <c r="J11" s="35">
        <v>92</v>
      </c>
      <c r="K11" s="35">
        <v>380</v>
      </c>
      <c r="L11" s="35">
        <v>35</v>
      </c>
      <c r="M11" s="35">
        <v>90</v>
      </c>
      <c r="N11" s="35">
        <v>75</v>
      </c>
      <c r="O11" s="35"/>
    </row>
    <row r="12" spans="1:15" ht="30" customHeight="1" x14ac:dyDescent="0.25">
      <c r="A12" s="171" t="s">
        <v>125</v>
      </c>
      <c r="B12" s="164"/>
      <c r="C12" s="35">
        <v>0.92500000000000004</v>
      </c>
      <c r="D12" s="35">
        <v>0.42</v>
      </c>
      <c r="E12" s="35">
        <v>3</v>
      </c>
      <c r="F12" s="35">
        <v>1.96</v>
      </c>
      <c r="G12" s="35">
        <v>1</v>
      </c>
      <c r="H12" s="35">
        <v>12</v>
      </c>
      <c r="I12" s="35">
        <v>3.05</v>
      </c>
      <c r="J12" s="35">
        <v>5.52</v>
      </c>
      <c r="K12" s="35">
        <v>7.6</v>
      </c>
      <c r="L12" s="35">
        <v>1.4</v>
      </c>
      <c r="M12" s="35">
        <v>6.7510000000000003</v>
      </c>
      <c r="N12" s="35">
        <v>1.5</v>
      </c>
      <c r="O12" s="36"/>
    </row>
    <row r="13" spans="1:15" x14ac:dyDescent="0.25">
      <c r="A13" s="192" t="s">
        <v>135</v>
      </c>
      <c r="B13" s="164"/>
      <c r="C13" s="71">
        <v>74</v>
      </c>
      <c r="D13" s="71">
        <v>74</v>
      </c>
      <c r="E13" s="71">
        <v>74</v>
      </c>
      <c r="F13" s="71">
        <v>74</v>
      </c>
      <c r="G13" s="71">
        <v>74</v>
      </c>
      <c r="H13" s="71">
        <v>74</v>
      </c>
      <c r="I13" s="71">
        <v>74</v>
      </c>
      <c r="J13" s="71">
        <v>74</v>
      </c>
      <c r="K13" s="71">
        <v>74</v>
      </c>
      <c r="L13" s="71">
        <v>74</v>
      </c>
      <c r="M13" s="71">
        <v>74</v>
      </c>
      <c r="N13" s="71">
        <v>74</v>
      </c>
      <c r="O13" s="71"/>
    </row>
    <row r="14" spans="1:15" x14ac:dyDescent="0.25">
      <c r="A14" s="192" t="s">
        <v>136</v>
      </c>
      <c r="B14" s="164"/>
      <c r="C14" s="71">
        <v>0.37</v>
      </c>
      <c r="D14" s="71">
        <v>0.88800000000000001</v>
      </c>
      <c r="E14" s="71">
        <v>4.625</v>
      </c>
      <c r="F14" s="71">
        <v>2.96</v>
      </c>
      <c r="G14" s="71">
        <v>9.25</v>
      </c>
      <c r="H14" s="71">
        <v>2.2200000000000002</v>
      </c>
      <c r="I14" s="71">
        <v>0.37</v>
      </c>
      <c r="J14" s="71">
        <v>4.4400000000000004</v>
      </c>
      <c r="K14" s="71">
        <v>1.48</v>
      </c>
      <c r="L14" s="71">
        <v>5</v>
      </c>
      <c r="M14" s="71">
        <v>5.55</v>
      </c>
      <c r="N14" s="71">
        <v>1.48</v>
      </c>
      <c r="O14" s="71"/>
    </row>
    <row r="15" spans="1:15" x14ac:dyDescent="0.25">
      <c r="A15" s="192" t="s">
        <v>137</v>
      </c>
      <c r="B15" s="164"/>
      <c r="C15" s="71">
        <v>185</v>
      </c>
      <c r="D15" s="71">
        <v>31.08</v>
      </c>
      <c r="E15" s="71">
        <v>222</v>
      </c>
      <c r="F15" s="71">
        <v>145.04</v>
      </c>
      <c r="G15" s="71">
        <v>740</v>
      </c>
      <c r="H15" s="71">
        <v>888</v>
      </c>
      <c r="I15" s="71">
        <v>225.7</v>
      </c>
      <c r="J15" s="71">
        <v>408.48</v>
      </c>
      <c r="K15" s="71">
        <v>562.4</v>
      </c>
      <c r="L15" s="71">
        <v>175</v>
      </c>
      <c r="M15" s="71">
        <v>499.5</v>
      </c>
      <c r="N15" s="71">
        <v>149.5</v>
      </c>
      <c r="O15" s="74">
        <f>SUM(C15:N15)</f>
        <v>4231.7</v>
      </c>
    </row>
  </sheetData>
  <mergeCells count="12">
    <mergeCell ref="A9:B9"/>
    <mergeCell ref="A1:B1"/>
    <mergeCell ref="C1:O2"/>
    <mergeCell ref="A2:B2"/>
    <mergeCell ref="A3:B3"/>
    <mergeCell ref="A4:A8"/>
    <mergeCell ref="A13:B13"/>
    <mergeCell ref="A14:B14"/>
    <mergeCell ref="A15:B15"/>
    <mergeCell ref="A10:B10"/>
    <mergeCell ref="A11:B11"/>
    <mergeCell ref="A12:B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44</vt:i4>
      </vt:variant>
    </vt:vector>
  </HeadingPairs>
  <TitlesOfParts>
    <vt:vector size="44" baseType="lpstr">
      <vt:lpstr>меню 1</vt:lpstr>
      <vt:lpstr>меню 2</vt:lpstr>
      <vt:lpstr>меню 3</vt:lpstr>
      <vt:lpstr>меню 4</vt:lpstr>
      <vt:lpstr>меню 5</vt:lpstr>
      <vt:lpstr>меню 6</vt:lpstr>
      <vt:lpstr>меню 7</vt:lpstr>
      <vt:lpstr>меню 8</vt:lpstr>
      <vt:lpstr>меню 9</vt:lpstr>
      <vt:lpstr>Лист5</vt:lpstr>
      <vt:lpstr>меню 10</vt:lpstr>
      <vt:lpstr>меню 11</vt:lpstr>
      <vt:lpstr>меню 12</vt:lpstr>
      <vt:lpstr>меню 13</vt:lpstr>
      <vt:lpstr>меню 14</vt:lpstr>
      <vt:lpstr>меню 15</vt:lpstr>
      <vt:lpstr>меню 16</vt:lpstr>
      <vt:lpstr>меню 17</vt:lpstr>
      <vt:lpstr>меню  18</vt:lpstr>
      <vt:lpstr>меню 19</vt:lpstr>
      <vt:lpstr>меню 20</vt:lpstr>
      <vt:lpstr>меню 21</vt:lpstr>
      <vt:lpstr>меню 22</vt:lpstr>
      <vt:lpstr>меню 23</vt:lpstr>
      <vt:lpstr>1.10</vt:lpstr>
      <vt:lpstr>2.10</vt:lpstr>
      <vt:lpstr>4.10</vt:lpstr>
      <vt:lpstr>5.10</vt:lpstr>
      <vt:lpstr>6.10</vt:lpstr>
      <vt:lpstr>7.10</vt:lpstr>
      <vt:lpstr>8.10</vt:lpstr>
      <vt:lpstr>9.10</vt:lpstr>
      <vt:lpstr>11.10</vt:lpstr>
      <vt:lpstr>12.10</vt:lpstr>
      <vt:lpstr>13.10</vt:lpstr>
      <vt:lpstr>14.10</vt:lpstr>
      <vt:lpstr>15.10</vt:lpstr>
      <vt:lpstr>16.10</vt:lpstr>
      <vt:lpstr>18.10</vt:lpstr>
      <vt:lpstr>19.10</vt:lpstr>
      <vt:lpstr>20.10</vt:lpstr>
      <vt:lpstr>21.10</vt:lpstr>
      <vt:lpstr>22.10</vt:lpstr>
      <vt:lpstr>23.10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2021-10-24T18:02:13Z</dcterms:modified>
</cp:coreProperties>
</file>