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firstSheet="5" activeTab="14"/>
  </bookViews>
  <sheets>
    <sheet name="меню 1" sheetId="1" r:id="rId1"/>
    <sheet name="меню 2" sheetId="7" r:id="rId2"/>
    <sheet name="меню 3" sheetId="4" r:id="rId3"/>
    <sheet name="меню 4" sheetId="5" r:id="rId4"/>
    <sheet name="меню 5" sheetId="8" r:id="rId5"/>
    <sheet name="меню 6" sheetId="9" r:id="rId6"/>
    <sheet name="меню 7" sheetId="10" r:id="rId7"/>
    <sheet name="меню 8" sheetId="11" r:id="rId8"/>
    <sheet name="меню 9" sheetId="13" r:id="rId9"/>
    <sheet name="Лист5" sheetId="12" r:id="rId10"/>
    <sheet name="меню 10" sheetId="14" r:id="rId11"/>
    <sheet name="меню 11" sheetId="15" r:id="rId12"/>
    <sheet name="меню 12" sheetId="16" r:id="rId13"/>
    <sheet name="меню 13" sheetId="17" r:id="rId14"/>
    <sheet name="меню 14" sheetId="18" r:id="rId15"/>
  </sheets>
  <calcPr calcId="145621"/>
</workbook>
</file>

<file path=xl/calcChain.xml><?xml version="1.0" encoding="utf-8"?>
<calcChain xmlns="http://schemas.openxmlformats.org/spreadsheetml/2006/main">
  <c r="L13" i="1" l="1"/>
  <c r="K13" i="1"/>
  <c r="J13" i="1"/>
  <c r="H13" i="1"/>
  <c r="G13" i="1"/>
  <c r="F13" i="1"/>
  <c r="E13" i="1"/>
  <c r="D13" i="1"/>
  <c r="C13" i="1"/>
  <c r="N13" i="15"/>
  <c r="M13" i="15"/>
  <c r="L13" i="15"/>
  <c r="K13" i="15"/>
  <c r="J13" i="15"/>
  <c r="I13" i="15"/>
  <c r="H13" i="15"/>
  <c r="G13" i="15"/>
  <c r="F13" i="15"/>
  <c r="E13" i="15"/>
  <c r="D13" i="15"/>
  <c r="C13" i="15"/>
  <c r="N15" i="18" l="1"/>
  <c r="M15" i="18"/>
  <c r="L15" i="18"/>
  <c r="K15" i="18"/>
  <c r="J15" i="18"/>
  <c r="I15" i="18"/>
  <c r="H15" i="18"/>
  <c r="G15" i="18"/>
  <c r="F15" i="18"/>
  <c r="E15" i="18"/>
  <c r="D15" i="18"/>
  <c r="C15" i="18"/>
  <c r="N12" i="18"/>
  <c r="M12" i="18"/>
  <c r="L12" i="18"/>
  <c r="K12" i="18"/>
  <c r="J12" i="18"/>
  <c r="I12" i="18"/>
  <c r="H12" i="18"/>
  <c r="G12" i="18"/>
  <c r="F12" i="18"/>
  <c r="E12" i="18"/>
  <c r="D12" i="18"/>
  <c r="C12" i="18"/>
  <c r="N15" i="17"/>
  <c r="J15" i="17"/>
  <c r="N12" i="17"/>
  <c r="M12" i="17"/>
  <c r="L12" i="17"/>
  <c r="K12" i="17"/>
  <c r="J12" i="17"/>
  <c r="I12" i="17"/>
  <c r="H12" i="17"/>
  <c r="G12" i="17"/>
  <c r="F12" i="17"/>
  <c r="E12" i="17"/>
  <c r="D12" i="17"/>
  <c r="C12" i="17"/>
  <c r="N12" i="16"/>
  <c r="M12" i="16"/>
  <c r="L12" i="16"/>
  <c r="K12" i="16"/>
  <c r="J12" i="16"/>
  <c r="I12" i="16"/>
  <c r="H12" i="16"/>
  <c r="G12" i="16"/>
  <c r="F12" i="16"/>
  <c r="E12" i="16"/>
  <c r="D12" i="16"/>
  <c r="C12" i="16"/>
  <c r="N12" i="15"/>
  <c r="M12" i="15"/>
  <c r="L12" i="15"/>
  <c r="K12" i="15"/>
  <c r="J12" i="15"/>
  <c r="I12" i="15"/>
  <c r="H12" i="15"/>
  <c r="G12" i="15"/>
  <c r="F12" i="15"/>
  <c r="E12" i="15"/>
  <c r="D12" i="15"/>
  <c r="C12" i="15"/>
  <c r="N15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N12" i="13" l="1"/>
  <c r="M12" i="13"/>
  <c r="L12" i="13"/>
  <c r="K12" i="13"/>
  <c r="J12" i="13"/>
  <c r="I12" i="13"/>
  <c r="H12" i="13"/>
  <c r="G12" i="13"/>
  <c r="F12" i="13"/>
  <c r="E12" i="13"/>
  <c r="D12" i="13"/>
  <c r="C12" i="13"/>
  <c r="M15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N15" i="10"/>
  <c r="J15" i="10"/>
  <c r="N12" i="10"/>
  <c r="M12" i="10"/>
  <c r="L12" i="10"/>
  <c r="K12" i="10"/>
  <c r="J12" i="10"/>
  <c r="I12" i="10"/>
  <c r="H12" i="10"/>
  <c r="G12" i="10"/>
  <c r="F12" i="10"/>
  <c r="E12" i="10"/>
  <c r="D12" i="10"/>
  <c r="C12" i="10"/>
  <c r="N12" i="9"/>
  <c r="M12" i="9"/>
  <c r="L12" i="9"/>
  <c r="K12" i="9"/>
  <c r="J12" i="9"/>
  <c r="I12" i="9"/>
  <c r="H12" i="9"/>
  <c r="G12" i="9"/>
  <c r="F12" i="9"/>
  <c r="E12" i="9"/>
  <c r="D12" i="9"/>
  <c r="C12" i="9"/>
  <c r="N12" i="8"/>
  <c r="M12" i="8"/>
  <c r="L12" i="8"/>
  <c r="K12" i="8"/>
  <c r="J12" i="8"/>
  <c r="I12" i="8"/>
  <c r="H12" i="8"/>
  <c r="G12" i="8"/>
  <c r="F12" i="8"/>
  <c r="E12" i="8"/>
  <c r="D12" i="8"/>
  <c r="C12" i="8"/>
  <c r="D15" i="1" l="1"/>
  <c r="E15" i="1"/>
  <c r="F15" i="1"/>
  <c r="G15" i="1"/>
  <c r="H15" i="1"/>
  <c r="I15" i="1"/>
  <c r="J15" i="1"/>
  <c r="K15" i="1"/>
  <c r="L15" i="1"/>
  <c r="M15" i="1"/>
  <c r="N15" i="1"/>
  <c r="C15" i="1"/>
  <c r="N11" i="5" l="1"/>
  <c r="M11" i="5"/>
  <c r="L11" i="5"/>
  <c r="K11" i="5"/>
  <c r="J11" i="5"/>
  <c r="I11" i="5"/>
  <c r="H11" i="5"/>
  <c r="G11" i="5"/>
  <c r="F11" i="5"/>
  <c r="E11" i="5"/>
  <c r="D11" i="5"/>
  <c r="C11" i="5"/>
  <c r="N11" i="4" l="1"/>
  <c r="M11" i="4"/>
  <c r="L11" i="4"/>
  <c r="K11" i="4"/>
  <c r="J11" i="4"/>
  <c r="I11" i="4"/>
  <c r="H11" i="4"/>
  <c r="G11" i="4"/>
  <c r="F11" i="4"/>
  <c r="E11" i="4"/>
  <c r="D11" i="4"/>
  <c r="C11" i="4"/>
  <c r="D12" i="1"/>
  <c r="E12" i="1"/>
  <c r="F12" i="1"/>
  <c r="G12" i="1"/>
  <c r="H12" i="1"/>
  <c r="I12" i="1"/>
  <c r="J12" i="1"/>
  <c r="K12" i="1"/>
  <c r="L12" i="1"/>
  <c r="M12" i="1"/>
  <c r="N12" i="1"/>
  <c r="C12" i="1"/>
</calcChain>
</file>

<file path=xl/sharedStrings.xml><?xml version="1.0" encoding="utf-8"?>
<sst xmlns="http://schemas.openxmlformats.org/spreadsheetml/2006/main" count="352" uniqueCount="138">
  <si>
    <t xml:space="preserve">       </t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</si>
  <si>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Меню1 </t>
    </r>
  </si>
  <si>
    <t xml:space="preserve">Наименование и количество продуктов питания подлежащего закладке на 1 чел  </t>
  </si>
  <si>
    <t xml:space="preserve">Свекла </t>
  </si>
  <si>
    <t>Капуста</t>
  </si>
  <si>
    <t xml:space="preserve">Картофель  </t>
  </si>
  <si>
    <t>Морковь</t>
  </si>
  <si>
    <t>Лук</t>
  </si>
  <si>
    <t xml:space="preserve">Томат  </t>
  </si>
  <si>
    <t>Масло слив</t>
  </si>
  <si>
    <t>Куры</t>
  </si>
  <si>
    <t>сухофрукты</t>
  </si>
  <si>
    <t>Хлеб</t>
  </si>
  <si>
    <t xml:space="preserve"> Рис</t>
  </si>
  <si>
    <t xml:space="preserve">  Сахар  </t>
  </si>
  <si>
    <t>Банан</t>
  </si>
  <si>
    <t>Плов из птицы  55/200</t>
  </si>
  <si>
    <t>Компот из сухофруктов</t>
  </si>
  <si>
    <t>Чурек</t>
  </si>
  <si>
    <t>Итого на 1 человека</t>
  </si>
  <si>
    <t>Итого к выдаче</t>
  </si>
  <si>
    <t>Цена</t>
  </si>
  <si>
    <t xml:space="preserve">Борщ из свеж. кап.  с картошкай 250гр  </t>
  </si>
  <si>
    <t>I. Обед</t>
  </si>
  <si>
    <t xml:space="preserve">Картофель </t>
  </si>
  <si>
    <t>Горох</t>
  </si>
  <si>
    <t>Масло раст.</t>
  </si>
  <si>
    <t>говядина</t>
  </si>
  <si>
    <t xml:space="preserve">Гречка  </t>
  </si>
  <si>
    <t>Масло слив.</t>
  </si>
  <si>
    <t>Соль</t>
  </si>
  <si>
    <t>яблоко</t>
  </si>
  <si>
    <t>Сухафрукты</t>
  </si>
  <si>
    <t>Сахар</t>
  </si>
  <si>
    <t>Хлеб 30гр</t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</si>
  <si>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Меню2 </t>
    </r>
  </si>
  <si>
    <t>02.09.2021 г.</t>
  </si>
  <si>
    <t>Наименование и количество продуктов питания подлежащего закладке на 1 чел .</t>
  </si>
  <si>
    <t>На сумму     4518,07 руб. на 70 чел.</t>
  </si>
  <si>
    <t>Гречка с гуляшом 150 гр</t>
  </si>
  <si>
    <t>чай</t>
  </si>
  <si>
    <t xml:space="preserve">Чай </t>
  </si>
  <si>
    <t>Суп картоф. с пер. 250г</t>
  </si>
  <si>
    <t xml:space="preserve"> </t>
  </si>
  <si>
    <t>Суп -хинкал с говядиной</t>
  </si>
  <si>
    <t>Чай</t>
  </si>
  <si>
    <t>Суп-картофельный с макароггыми изделиями</t>
  </si>
  <si>
    <t>Птица отварная</t>
  </si>
  <si>
    <t>Каша пшеничная</t>
  </si>
  <si>
    <t xml:space="preserve"> Обед</t>
  </si>
  <si>
    <t>I Обед</t>
  </si>
  <si>
    <t>мука</t>
  </si>
  <si>
    <t>яйца</t>
  </si>
  <si>
    <t>соль</t>
  </si>
  <si>
    <t>Масло растит.</t>
  </si>
  <si>
    <t>рис</t>
  </si>
  <si>
    <t>масло сливоч.</t>
  </si>
  <si>
    <t>хлеб</t>
  </si>
  <si>
    <t xml:space="preserve">Рис отварной </t>
  </si>
  <si>
    <t>артофель</t>
  </si>
  <si>
    <t>макарон</t>
  </si>
  <si>
    <t>лук</t>
  </si>
  <si>
    <t>масло растит.</t>
  </si>
  <si>
    <t>куры</t>
  </si>
  <si>
    <t>пшенич. крупа</t>
  </si>
  <si>
    <t>кефир</t>
  </si>
  <si>
    <t>Кефир 180</t>
  </si>
  <si>
    <t>суп рисовый с говядиной 250/15</t>
  </si>
  <si>
    <t>птица туенная 80 гр.</t>
  </si>
  <si>
    <t>макароны отварные 150 гр.</t>
  </si>
  <si>
    <t>чай 200 гр</t>
  </si>
  <si>
    <t>мясо</t>
  </si>
  <si>
    <t>картофель</t>
  </si>
  <si>
    <t>морковь</t>
  </si>
  <si>
    <t>томат</t>
  </si>
  <si>
    <t>макароны</t>
  </si>
  <si>
    <t>масло слив.</t>
  </si>
  <si>
    <t>сахар</t>
  </si>
  <si>
    <t>рассол с мясом 250/15</t>
  </si>
  <si>
    <t>каша пшеничная</t>
  </si>
  <si>
    <t>гуляш из говядины 50/38</t>
  </si>
  <si>
    <t>кекс</t>
  </si>
  <si>
    <t>крупа перлов.</t>
  </si>
  <si>
    <t>пшено</t>
  </si>
  <si>
    <t>суп лапша дом. с птицей 250/25</t>
  </si>
  <si>
    <t>каша пшеничная 150 гр</t>
  </si>
  <si>
    <t>пшенич. Крупа</t>
  </si>
  <si>
    <t>суп картоф. с макар. издел. 250 гр.</t>
  </si>
  <si>
    <t>плов с мясом</t>
  </si>
  <si>
    <t>Компот из свежих плодов 200 гр</t>
  </si>
  <si>
    <t>макарон.</t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</si>
  <si>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>Меню</t>
    </r>
  </si>
  <si>
    <t xml:space="preserve">суп из свежей капусты и картофеля с овядино 250/15 </t>
  </si>
  <si>
    <t>капуста</t>
  </si>
  <si>
    <t>гречка</t>
  </si>
  <si>
    <t>сухофрук.</t>
  </si>
  <si>
    <t>каша гречневая 150 р.</t>
  </si>
  <si>
    <t>суп картофельный с горохом 250 р.</t>
  </si>
  <si>
    <t>макароны с гуляшом</t>
  </si>
  <si>
    <t>горох</t>
  </si>
  <si>
    <t>масло сливочн.</t>
  </si>
  <si>
    <t>борщ и свежей капусты</t>
  </si>
  <si>
    <t>гуляш из говядины</t>
  </si>
  <si>
    <t xml:space="preserve">морковь </t>
  </si>
  <si>
    <t>масло сливочное</t>
  </si>
  <si>
    <t>фасоль</t>
  </si>
  <si>
    <t>Суп фасол.  с курин. бульон. 250</t>
  </si>
  <si>
    <t>тушенная  капуста 100 гр</t>
  </si>
  <si>
    <t>курица отварн. 80 р.</t>
  </si>
  <si>
    <t>борщ из свежей капусты с картофелем 250 гр.</t>
  </si>
  <si>
    <t>плов из птицы 55/200</t>
  </si>
  <si>
    <t>свекла</t>
  </si>
  <si>
    <t>36,26 руб</t>
  </si>
  <si>
    <t>03.09.2021 г.</t>
  </si>
  <si>
    <t>На сумму       54,6845</t>
  </si>
  <si>
    <t xml:space="preserve">На сумму   64,3344     </t>
  </si>
  <si>
    <t>томат. Паста</t>
  </si>
  <si>
    <t xml:space="preserve">На сумму   61,6465  </t>
  </si>
  <si>
    <t xml:space="preserve">На сумму   62,7325  </t>
  </si>
  <si>
    <t>На сумму     52,679</t>
  </si>
  <si>
    <t>На сумму     67,037</t>
  </si>
  <si>
    <t>На сумму     45,126</t>
  </si>
  <si>
    <t>На сумму     54,8514</t>
  </si>
  <si>
    <t>На сумму     52,67</t>
  </si>
  <si>
    <t>На сумму     67,096</t>
  </si>
  <si>
    <t>На сумму     56,6863</t>
  </si>
  <si>
    <t>На сумму     65,5938 руб</t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</si>
  <si>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Меню3 </t>
    </r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</si>
  <si>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Меню4 </t>
    </r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</si>
  <si>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>Меню 5</t>
    </r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</si>
  <si>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>Меню 6</t>
    </r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</si>
  <si>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 7 </t>
    </r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</si>
  <si>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 8 </t>
    </r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</si>
  <si>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>Меню 9</t>
    </r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</si>
  <si>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>Меню 10</t>
    </r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</si>
  <si>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>Меню 11</t>
    </r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</si>
  <si>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>Меню 12</t>
    </r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</si>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</sst>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5" fillId="0" borderId="6" xfId="0" applyFont="1" applyBorder="1" applyAlignment="1">
      <alignment vertical="center" wrapText="1"/>
    </xf>
    <xf numFmtId="0" fontId="15" fillId="0" borderId="6" xfId="0" applyFont="1" applyBorder="1" applyAlignment="1">
      <alignment textRotation="90" wrapText="1"/>
    </xf>
    <xf numFmtId="0" fontId="15" fillId="0" borderId="6" xfId="0" applyFont="1" applyBorder="1" applyAlignment="1">
      <alignment vertical="center" wrapText="1"/>
    </xf>
    <xf numFmtId="0" fontId="18" fillId="0" borderId="10" xfId="0" applyFont="1" applyBorder="1" applyAlignment="1">
      <alignment vertical="center" textRotation="90" wrapText="1"/>
    </xf>
    <xf numFmtId="0" fontId="14" fillId="0" borderId="12" xfId="0" applyFont="1" applyBorder="1" applyAlignment="1">
      <alignment vertical="center" textRotation="90" wrapText="1"/>
    </xf>
    <xf numFmtId="0" fontId="14" fillId="0" borderId="12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14" fontId="15" fillId="0" borderId="14" xfId="0" applyNumberFormat="1" applyFont="1" applyBorder="1" applyAlignment="1">
      <alignment vertical="center" wrapText="1"/>
    </xf>
    <xf numFmtId="14" fontId="14" fillId="0" borderId="12" xfId="0" applyNumberFormat="1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8" fillId="0" borderId="6" xfId="0" applyFont="1" applyBorder="1" applyAlignment="1">
      <alignment horizontal="left" textRotation="90" wrapText="1"/>
    </xf>
    <xf numFmtId="0" fontId="15" fillId="0" borderId="6" xfId="0" applyFont="1" applyBorder="1" applyAlignment="1">
      <alignment horizontal="left" textRotation="90" wrapText="1"/>
    </xf>
    <xf numFmtId="0" fontId="13" fillId="0" borderId="6" xfId="0" applyFont="1" applyBorder="1" applyAlignment="1">
      <alignment horizontal="left" vertical="top" textRotation="90" wrapText="1"/>
    </xf>
    <xf numFmtId="0" fontId="11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vertical="top" wrapText="1"/>
    </xf>
    <xf numFmtId="0" fontId="11" fillId="0" borderId="12" xfId="0" applyFont="1" applyBorder="1" applyAlignment="1">
      <alignment vertical="center" textRotation="90" wrapText="1"/>
    </xf>
    <xf numFmtId="0" fontId="15" fillId="0" borderId="6" xfId="0" applyFont="1" applyBorder="1" applyAlignment="1">
      <alignment vertical="top" wrapText="1"/>
    </xf>
    <xf numFmtId="0" fontId="15" fillId="0" borderId="6" xfId="0" applyFont="1" applyBorder="1" applyAlignment="1">
      <alignment vertical="center" wrapText="1"/>
    </xf>
    <xf numFmtId="0" fontId="14" fillId="2" borderId="9" xfId="0" applyFont="1" applyFill="1" applyBorder="1" applyAlignment="1">
      <alignment vertical="center" wrapText="1"/>
    </xf>
    <xf numFmtId="0" fontId="14" fillId="2" borderId="13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vertical="center" wrapText="1"/>
    </xf>
    <xf numFmtId="0" fontId="15" fillId="2" borderId="7" xfId="0" applyFont="1" applyFill="1" applyBorder="1" applyAlignment="1">
      <alignment vertical="center" wrapText="1"/>
    </xf>
    <xf numFmtId="0" fontId="14" fillId="2" borderId="13" xfId="0" applyFont="1" applyFill="1" applyBorder="1" applyAlignment="1">
      <alignment vertical="top" wrapText="1"/>
    </xf>
    <xf numFmtId="0" fontId="15" fillId="2" borderId="15" xfId="0" applyFont="1" applyFill="1" applyBorder="1" applyAlignment="1">
      <alignment vertical="center" wrapText="1"/>
    </xf>
    <xf numFmtId="0" fontId="14" fillId="2" borderId="6" xfId="0" applyFont="1" applyFill="1" applyBorder="1" applyAlignment="1">
      <alignment vertical="center" wrapText="1"/>
    </xf>
    <xf numFmtId="0" fontId="15" fillId="2" borderId="16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vertical="top" wrapText="1"/>
    </xf>
    <xf numFmtId="0" fontId="9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5" fillId="0" borderId="6" xfId="0" applyFont="1" applyBorder="1" applyAlignment="1">
      <alignment textRotation="90" wrapText="1"/>
    </xf>
    <xf numFmtId="0" fontId="5" fillId="0" borderId="6" xfId="0" applyFont="1" applyBorder="1" applyAlignment="1">
      <alignment vertical="center" wrapText="1"/>
    </xf>
    <xf numFmtId="0" fontId="9" fillId="0" borderId="6" xfId="0" applyFont="1" applyBorder="1" applyAlignment="1">
      <alignment vertical="center"/>
    </xf>
    <xf numFmtId="0" fontId="15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left" textRotation="90" wrapText="1"/>
    </xf>
    <xf numFmtId="0" fontId="4" fillId="0" borderId="6" xfId="0" applyFont="1" applyBorder="1" applyAlignment="1">
      <alignment horizontal="left" vertical="top" textRotation="90" wrapText="1"/>
    </xf>
    <xf numFmtId="0" fontId="4" fillId="0" borderId="6" xfId="0" applyFont="1" applyBorder="1" applyAlignment="1">
      <alignment textRotation="90" wrapText="1"/>
    </xf>
    <xf numFmtId="0" fontId="3" fillId="0" borderId="6" xfId="0" applyFont="1" applyBorder="1" applyAlignment="1">
      <alignment horizontal="left" textRotation="90" wrapText="1"/>
    </xf>
    <xf numFmtId="0" fontId="15" fillId="0" borderId="6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textRotation="90" wrapText="1"/>
    </xf>
    <xf numFmtId="0" fontId="15" fillId="0" borderId="8" xfId="0" applyFont="1" applyBorder="1" applyAlignment="1">
      <alignment horizontal="center" vertical="center" textRotation="90" wrapText="1"/>
    </xf>
    <xf numFmtId="0" fontId="15" fillId="0" borderId="6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14" fontId="15" fillId="0" borderId="1" xfId="0" applyNumberFormat="1" applyFont="1" applyBorder="1" applyAlignment="1">
      <alignment vertical="center" wrapText="1"/>
    </xf>
    <xf numFmtId="14" fontId="15" fillId="0" borderId="2" xfId="0" applyNumberFormat="1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 textRotation="90" wrapText="1"/>
    </xf>
    <xf numFmtId="0" fontId="15" fillId="0" borderId="1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15" fillId="0" borderId="9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workbookViewId="0">
      <selection activeCell="A15" sqref="A15:B15"/>
    </sheetView>
  </sheetViews>
  <sheetFormatPr defaultRowHeight="15" x14ac:dyDescent="0.25"/>
  <cols>
    <col min="2" max="2" width="14.140625" customWidth="1"/>
  </cols>
  <sheetData>
    <row r="1" spans="1:17" ht="15" customHeight="1" x14ac:dyDescent="0.25">
      <c r="A1" s="56">
        <v>44440</v>
      </c>
      <c r="B1" s="57"/>
      <c r="C1" s="48" t="s">
        <v>2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x14ac:dyDescent="0.25">
      <c r="A2" s="58" t="s">
        <v>0</v>
      </c>
      <c r="B2" s="59"/>
      <c r="C2" s="50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61.5" x14ac:dyDescent="0.25">
      <c r="A3" s="54" t="s">
        <v>1</v>
      </c>
      <c r="B3" s="54"/>
      <c r="C3" s="16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17" t="s">
        <v>8</v>
      </c>
      <c r="I3" s="17" t="s">
        <v>9</v>
      </c>
      <c r="J3" s="17" t="s">
        <v>10</v>
      </c>
      <c r="K3" s="18" t="s">
        <v>11</v>
      </c>
      <c r="L3" s="17" t="s">
        <v>12</v>
      </c>
      <c r="M3" s="17" t="s">
        <v>13</v>
      </c>
      <c r="N3" s="17" t="s">
        <v>14</v>
      </c>
      <c r="O3" s="17" t="s">
        <v>15</v>
      </c>
      <c r="P3" s="17"/>
      <c r="Q3" s="2"/>
    </row>
    <row r="4" spans="1:17" ht="60" x14ac:dyDescent="0.25">
      <c r="A4" s="52" t="s">
        <v>23</v>
      </c>
      <c r="B4" s="1" t="s">
        <v>22</v>
      </c>
      <c r="C4" s="1">
        <v>0.05</v>
      </c>
      <c r="D4" s="1">
        <v>2.5000000000000001E-2</v>
      </c>
      <c r="E4" s="1">
        <v>2.6700000000000002E-2</v>
      </c>
      <c r="F4" s="1">
        <v>1.2500000000000001E-2</v>
      </c>
      <c r="G4" s="1">
        <v>1.2E-2</v>
      </c>
      <c r="H4" s="1">
        <v>7.4999999999999997E-3</v>
      </c>
      <c r="I4" s="1">
        <v>5.0000000000000001E-3</v>
      </c>
      <c r="J4" s="1"/>
      <c r="K4" s="1"/>
      <c r="L4" s="1"/>
      <c r="M4" s="1"/>
      <c r="N4" s="1">
        <v>2.5000000000000001E-3</v>
      </c>
      <c r="O4" s="1"/>
      <c r="P4" s="1"/>
      <c r="Q4" s="1"/>
    </row>
    <row r="5" spans="1:17" x14ac:dyDescent="0.25">
      <c r="A5" s="5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30" customHeight="1" x14ac:dyDescent="0.25">
      <c r="A6" s="53"/>
      <c r="B6" s="1" t="s">
        <v>16</v>
      </c>
      <c r="C6" s="1"/>
      <c r="D6" s="1"/>
      <c r="E6" s="1"/>
      <c r="F6" s="1">
        <v>0.02</v>
      </c>
      <c r="G6" s="1">
        <v>7.0000000000000001E-3</v>
      </c>
      <c r="H6" s="1">
        <v>7.0000000000000001E-3</v>
      </c>
      <c r="I6" s="1">
        <v>8.0000000000000002E-3</v>
      </c>
      <c r="J6" s="1">
        <v>0.13300000000000001</v>
      </c>
      <c r="K6" s="1"/>
      <c r="L6" s="1"/>
      <c r="M6" s="1">
        <v>4.5999999999999999E-2</v>
      </c>
      <c r="N6" s="1"/>
      <c r="O6" s="1"/>
      <c r="P6" s="1"/>
      <c r="Q6" s="1"/>
    </row>
    <row r="7" spans="1:17" x14ac:dyDescent="0.25">
      <c r="A7" s="5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30" customHeight="1" x14ac:dyDescent="0.25">
      <c r="A8" s="53"/>
      <c r="B8" s="1" t="s">
        <v>17</v>
      </c>
      <c r="C8" s="1"/>
      <c r="D8" s="1"/>
      <c r="E8" s="1"/>
      <c r="F8" s="1"/>
      <c r="G8" s="1"/>
      <c r="H8" s="1"/>
      <c r="I8" s="1"/>
      <c r="J8" s="1"/>
      <c r="K8" s="1">
        <v>0.02</v>
      </c>
      <c r="L8" s="1"/>
      <c r="M8" s="1"/>
      <c r="N8" s="1">
        <v>0.02</v>
      </c>
      <c r="O8" s="1"/>
      <c r="P8" s="1"/>
      <c r="Q8" s="1"/>
    </row>
    <row r="9" spans="1:17" x14ac:dyDescent="0.25">
      <c r="A9" s="5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5" customHeight="1" x14ac:dyDescent="0.25">
      <c r="A10" s="53"/>
      <c r="B10" s="1" t="s">
        <v>18</v>
      </c>
      <c r="C10" s="1"/>
      <c r="D10" s="1"/>
      <c r="E10" s="1"/>
      <c r="F10" s="1"/>
      <c r="G10" s="1"/>
      <c r="H10" s="1"/>
      <c r="I10" s="1"/>
      <c r="J10" s="1"/>
      <c r="K10" s="1"/>
      <c r="L10" s="1">
        <v>0.03</v>
      </c>
      <c r="M10" s="1"/>
      <c r="N10" s="1"/>
      <c r="O10" s="1"/>
      <c r="P10" s="1"/>
      <c r="Q10" s="1"/>
    </row>
    <row r="11" spans="1:17" x14ac:dyDescent="0.25">
      <c r="A11" s="53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30" customHeight="1" x14ac:dyDescent="0.25">
      <c r="A12" s="54" t="s">
        <v>19</v>
      </c>
      <c r="B12" s="54"/>
      <c r="C12" s="1">
        <f t="shared" ref="C12:N13" si="0">SUM(C4:C11)</f>
        <v>0.05</v>
      </c>
      <c r="D12" s="1">
        <f t="shared" si="0"/>
        <v>2.5000000000000001E-2</v>
      </c>
      <c r="E12" s="1">
        <f t="shared" si="0"/>
        <v>2.6700000000000002E-2</v>
      </c>
      <c r="F12" s="1">
        <f t="shared" si="0"/>
        <v>3.2500000000000001E-2</v>
      </c>
      <c r="G12" s="1">
        <f t="shared" si="0"/>
        <v>1.9E-2</v>
      </c>
      <c r="H12" s="1">
        <f t="shared" si="0"/>
        <v>1.4499999999999999E-2</v>
      </c>
      <c r="I12" s="1">
        <f t="shared" si="0"/>
        <v>1.3000000000000001E-2</v>
      </c>
      <c r="J12" s="1">
        <f t="shared" si="0"/>
        <v>0.13300000000000001</v>
      </c>
      <c r="K12" s="1">
        <f t="shared" si="0"/>
        <v>0.02</v>
      </c>
      <c r="L12" s="1">
        <f t="shared" si="0"/>
        <v>0.03</v>
      </c>
      <c r="M12" s="1">
        <f t="shared" si="0"/>
        <v>4.5999999999999999E-2</v>
      </c>
      <c r="N12" s="1">
        <f t="shared" si="0"/>
        <v>2.2499999999999999E-2</v>
      </c>
      <c r="O12" s="1"/>
      <c r="P12" s="1"/>
      <c r="Q12" s="1"/>
    </row>
    <row r="13" spans="1:17" x14ac:dyDescent="0.25">
      <c r="A13" s="54" t="s">
        <v>20</v>
      </c>
      <c r="B13" s="54"/>
      <c r="C13" s="47">
        <f t="shared" si="0"/>
        <v>0.05</v>
      </c>
      <c r="D13" s="47">
        <f t="shared" si="0"/>
        <v>2.5000000000000001E-2</v>
      </c>
      <c r="E13" s="47">
        <f t="shared" si="0"/>
        <v>2.6700000000000002E-2</v>
      </c>
      <c r="F13" s="47">
        <f>SUM(F4:F11)</f>
        <v>3.2500000000000001E-2</v>
      </c>
      <c r="G13" s="47">
        <f>SUM(G4:G11)</f>
        <v>1.9E-2</v>
      </c>
      <c r="H13" s="47">
        <f>SUM(H4:H11)</f>
        <v>1.4499999999999999E-2</v>
      </c>
      <c r="I13" s="47">
        <v>1.2999999999999999E-2</v>
      </c>
      <c r="J13" s="47">
        <f>SUM(J4:J11)</f>
        <v>0.13300000000000001</v>
      </c>
      <c r="K13" s="47">
        <f>SUM(K4:K11)</f>
        <v>0.02</v>
      </c>
      <c r="L13" s="47">
        <f>SUM(L4:L11)</f>
        <v>0.03</v>
      </c>
      <c r="M13" s="47">
        <v>4.5999999999999999E-2</v>
      </c>
      <c r="N13" s="47">
        <v>2.2499999999999999E-2</v>
      </c>
      <c r="O13" s="1"/>
      <c r="P13" s="1"/>
      <c r="Q13" s="1"/>
    </row>
    <row r="14" spans="1:17" x14ac:dyDescent="0.25">
      <c r="A14" s="54" t="s">
        <v>21</v>
      </c>
      <c r="B14" s="54"/>
      <c r="C14" s="1">
        <v>90</v>
      </c>
      <c r="D14" s="1">
        <v>48</v>
      </c>
      <c r="E14" s="1">
        <v>49</v>
      </c>
      <c r="F14" s="1">
        <v>80</v>
      </c>
      <c r="G14" s="1">
        <v>35</v>
      </c>
      <c r="H14" s="1">
        <v>150</v>
      </c>
      <c r="I14" s="1">
        <v>610</v>
      </c>
      <c r="J14" s="1">
        <v>240</v>
      </c>
      <c r="K14" s="1">
        <v>360</v>
      </c>
      <c r="L14" s="1">
        <v>35</v>
      </c>
      <c r="M14" s="1">
        <v>73</v>
      </c>
      <c r="N14" s="1">
        <v>75</v>
      </c>
      <c r="O14" s="1"/>
      <c r="P14" s="1"/>
      <c r="Q14" s="1"/>
    </row>
    <row r="15" spans="1:17" ht="30" customHeight="1" x14ac:dyDescent="0.25">
      <c r="A15" s="75" t="s">
        <v>126</v>
      </c>
      <c r="B15" s="54"/>
      <c r="C15" s="1">
        <f>C13*C14</f>
        <v>4.5</v>
      </c>
      <c r="D15" s="15">
        <f t="shared" ref="D15:N15" si="1">D13*D14</f>
        <v>1.2000000000000002</v>
      </c>
      <c r="E15" s="15">
        <f t="shared" si="1"/>
        <v>1.3083</v>
      </c>
      <c r="F15" s="15">
        <f t="shared" si="1"/>
        <v>2.6</v>
      </c>
      <c r="G15" s="15">
        <f t="shared" si="1"/>
        <v>0.66500000000000004</v>
      </c>
      <c r="H15" s="15">
        <f t="shared" si="1"/>
        <v>2.1749999999999998</v>
      </c>
      <c r="I15" s="15">
        <f t="shared" si="1"/>
        <v>7.93</v>
      </c>
      <c r="J15" s="15">
        <f t="shared" si="1"/>
        <v>31.92</v>
      </c>
      <c r="K15" s="15">
        <f t="shared" si="1"/>
        <v>7.2</v>
      </c>
      <c r="L15" s="15">
        <f t="shared" si="1"/>
        <v>1.05</v>
      </c>
      <c r="M15" s="15">
        <f t="shared" si="1"/>
        <v>3.3580000000000001</v>
      </c>
      <c r="N15" s="15">
        <f t="shared" si="1"/>
        <v>1.6875</v>
      </c>
      <c r="O15" s="1"/>
      <c r="P15" s="1"/>
      <c r="Q15" s="1"/>
    </row>
  </sheetData>
  <mergeCells count="9">
    <mergeCell ref="C1:Q2"/>
    <mergeCell ref="A4:A11"/>
    <mergeCell ref="A14:B14"/>
    <mergeCell ref="A15:B15"/>
    <mergeCell ref="A12:B12"/>
    <mergeCell ref="A13:B13"/>
    <mergeCell ref="A1:B1"/>
    <mergeCell ref="A2:B2"/>
    <mergeCell ref="A3:B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workbookViewId="0">
      <selection activeCell="A3" sqref="A3:B3"/>
    </sheetView>
  </sheetViews>
  <sheetFormatPr defaultRowHeight="15" x14ac:dyDescent="0.25"/>
  <cols>
    <col min="2" max="2" width="14.140625" customWidth="1"/>
  </cols>
  <sheetData>
    <row r="1" spans="1:17" ht="15" customHeight="1" x14ac:dyDescent="0.25">
      <c r="A1" s="56">
        <v>44450</v>
      </c>
      <c r="B1" s="57"/>
      <c r="C1" s="48" t="s">
        <v>2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x14ac:dyDescent="0.25">
      <c r="A2" s="58" t="s">
        <v>0</v>
      </c>
      <c r="B2" s="59"/>
      <c r="C2" s="50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47.25" x14ac:dyDescent="0.25">
      <c r="A3" s="75" t="s">
        <v>134</v>
      </c>
      <c r="B3" s="54"/>
      <c r="C3" s="43" t="s">
        <v>72</v>
      </c>
      <c r="D3" s="43" t="s">
        <v>99</v>
      </c>
      <c r="E3" s="43" t="s">
        <v>73</v>
      </c>
      <c r="F3" s="43" t="s">
        <v>61</v>
      </c>
      <c r="G3" s="43" t="s">
        <v>62</v>
      </c>
      <c r="H3" s="43" t="s">
        <v>27</v>
      </c>
      <c r="I3" s="43" t="s">
        <v>57</v>
      </c>
      <c r="J3" s="43" t="s">
        <v>75</v>
      </c>
      <c r="K3" s="44" t="s">
        <v>100</v>
      </c>
      <c r="L3" s="43" t="s">
        <v>11</v>
      </c>
      <c r="M3" s="43" t="s">
        <v>77</v>
      </c>
      <c r="N3" s="43"/>
      <c r="O3" s="17"/>
      <c r="P3" s="17"/>
      <c r="Q3" s="2"/>
    </row>
    <row r="4" spans="1:17" ht="60" x14ac:dyDescent="0.25">
      <c r="A4" s="52" t="s">
        <v>23</v>
      </c>
      <c r="B4" s="42" t="s">
        <v>97</v>
      </c>
      <c r="C4" s="37">
        <v>0.1</v>
      </c>
      <c r="D4" s="37">
        <v>2.0299999999999999E-2</v>
      </c>
      <c r="E4" s="37">
        <v>1.2500000000000001E-2</v>
      </c>
      <c r="F4" s="37">
        <v>1.2E-2</v>
      </c>
      <c r="G4" s="37">
        <v>5.0000000000000001E-3</v>
      </c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x14ac:dyDescent="0.25">
      <c r="A5" s="53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1:17" ht="30" customHeight="1" x14ac:dyDescent="0.25">
      <c r="A6" s="53"/>
      <c r="B6" s="42" t="s">
        <v>98</v>
      </c>
      <c r="C6" s="37"/>
      <c r="D6" s="37"/>
      <c r="E6" s="37"/>
      <c r="F6" s="37"/>
      <c r="G6" s="37">
        <v>3.0000000000000001E-3</v>
      </c>
      <c r="H6" s="37">
        <v>0.04</v>
      </c>
      <c r="I6" s="37"/>
      <c r="J6" s="37">
        <v>5.0999999999999997E-2</v>
      </c>
      <c r="K6" s="37">
        <v>5.3E-3</v>
      </c>
      <c r="L6" s="37"/>
      <c r="M6" s="37"/>
      <c r="N6" s="37"/>
      <c r="O6" s="37"/>
      <c r="P6" s="37"/>
      <c r="Q6" s="37"/>
    </row>
    <row r="7" spans="1:17" x14ac:dyDescent="0.25">
      <c r="A7" s="53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</row>
    <row r="8" spans="1:17" ht="30" customHeight="1" x14ac:dyDescent="0.25">
      <c r="A8" s="53"/>
      <c r="B8" s="37" t="s">
        <v>17</v>
      </c>
      <c r="C8" s="37"/>
      <c r="D8" s="37"/>
      <c r="E8" s="37"/>
      <c r="F8" s="37"/>
      <c r="G8" s="37"/>
      <c r="H8" s="37"/>
      <c r="I8" s="37"/>
      <c r="J8" s="37"/>
      <c r="K8" s="37"/>
      <c r="L8" s="37">
        <v>0.05</v>
      </c>
      <c r="M8" s="37">
        <v>0.02</v>
      </c>
      <c r="N8" s="37"/>
      <c r="O8" s="37"/>
      <c r="P8" s="37"/>
      <c r="Q8" s="37"/>
    </row>
    <row r="9" spans="1:17" x14ac:dyDescent="0.25">
      <c r="A9" s="53"/>
      <c r="B9" s="42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</row>
    <row r="10" spans="1:17" ht="15" customHeight="1" x14ac:dyDescent="0.25">
      <c r="A10" s="53"/>
      <c r="B10" s="37" t="s">
        <v>18</v>
      </c>
      <c r="C10" s="37"/>
      <c r="D10" s="37"/>
      <c r="E10" s="37"/>
      <c r="F10" s="37"/>
      <c r="G10" s="37"/>
      <c r="H10" s="37"/>
      <c r="I10" s="37">
        <v>0.04</v>
      </c>
      <c r="J10" s="37"/>
      <c r="K10" s="37"/>
      <c r="L10" s="37"/>
      <c r="M10" s="37"/>
      <c r="N10" s="37"/>
      <c r="O10" s="37"/>
      <c r="P10" s="37"/>
      <c r="Q10" s="37"/>
    </row>
    <row r="11" spans="1:17" x14ac:dyDescent="0.25">
      <c r="A11" s="53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</row>
    <row r="12" spans="1:17" ht="30" customHeight="1" x14ac:dyDescent="0.25">
      <c r="A12" s="54" t="s">
        <v>19</v>
      </c>
      <c r="B12" s="54"/>
      <c r="C12" s="37">
        <f t="shared" ref="C12:N12" si="0">SUM(C4:C11)</f>
        <v>0.1</v>
      </c>
      <c r="D12" s="37">
        <f t="shared" si="0"/>
        <v>2.0299999999999999E-2</v>
      </c>
      <c r="E12" s="37">
        <f t="shared" si="0"/>
        <v>1.2500000000000001E-2</v>
      </c>
      <c r="F12" s="37">
        <f t="shared" si="0"/>
        <v>1.2E-2</v>
      </c>
      <c r="G12" s="37">
        <f t="shared" si="0"/>
        <v>8.0000000000000002E-3</v>
      </c>
      <c r="H12" s="37">
        <f t="shared" si="0"/>
        <v>0.04</v>
      </c>
      <c r="I12" s="37">
        <f t="shared" si="0"/>
        <v>0.04</v>
      </c>
      <c r="J12" s="37">
        <f t="shared" si="0"/>
        <v>5.0999999999999997E-2</v>
      </c>
      <c r="K12" s="37">
        <f t="shared" si="0"/>
        <v>5.3E-3</v>
      </c>
      <c r="L12" s="37">
        <f t="shared" si="0"/>
        <v>0.05</v>
      </c>
      <c r="M12" s="37">
        <f t="shared" si="0"/>
        <v>0.02</v>
      </c>
      <c r="N12" s="37">
        <f t="shared" si="0"/>
        <v>0</v>
      </c>
      <c r="O12" s="37"/>
      <c r="P12" s="37"/>
      <c r="Q12" s="37"/>
    </row>
    <row r="13" spans="1:17" x14ac:dyDescent="0.25">
      <c r="A13" s="54" t="s">
        <v>20</v>
      </c>
      <c r="B13" s="54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7" x14ac:dyDescent="0.25">
      <c r="A14" s="54" t="s">
        <v>21</v>
      </c>
      <c r="B14" s="54"/>
      <c r="C14" s="37">
        <v>49</v>
      </c>
      <c r="D14" s="37">
        <v>78</v>
      </c>
      <c r="E14" s="37">
        <v>80</v>
      </c>
      <c r="F14" s="37">
        <v>35</v>
      </c>
      <c r="G14" s="37">
        <v>185</v>
      </c>
      <c r="H14" s="37">
        <v>400</v>
      </c>
      <c r="I14" s="37">
        <v>35</v>
      </c>
      <c r="J14" s="37">
        <v>85</v>
      </c>
      <c r="K14" s="37">
        <v>610</v>
      </c>
      <c r="L14" s="37">
        <v>380</v>
      </c>
      <c r="M14" s="37">
        <v>75</v>
      </c>
      <c r="N14" s="37"/>
      <c r="O14" s="37"/>
      <c r="P14" s="37"/>
      <c r="Q14" s="37"/>
    </row>
    <row r="15" spans="1:17" ht="30" customHeight="1" x14ac:dyDescent="0.25">
      <c r="A15" s="73" t="s">
        <v>122</v>
      </c>
      <c r="B15" s="54"/>
      <c r="C15" s="37">
        <v>4.9000000000000004</v>
      </c>
      <c r="D15" s="37">
        <v>1.5833999999999999</v>
      </c>
      <c r="E15" s="37">
        <v>1</v>
      </c>
      <c r="F15" s="37">
        <v>0.42</v>
      </c>
      <c r="G15" s="37">
        <v>1.48</v>
      </c>
      <c r="H15" s="37">
        <v>16</v>
      </c>
      <c r="I15" s="37">
        <v>1.4</v>
      </c>
      <c r="J15" s="37">
        <v>4.335</v>
      </c>
      <c r="K15" s="37">
        <v>3.2330000000000001</v>
      </c>
      <c r="L15" s="37">
        <v>19</v>
      </c>
      <c r="M15" s="37">
        <v>1.5</v>
      </c>
      <c r="N15" s="37">
        <f t="shared" ref="N15" si="1">N13*N14</f>
        <v>0</v>
      </c>
      <c r="O15" s="36"/>
      <c r="P15" s="37"/>
      <c r="Q15" s="37"/>
    </row>
  </sheetData>
  <mergeCells count="9">
    <mergeCell ref="A13:B13"/>
    <mergeCell ref="A14:B14"/>
    <mergeCell ref="A15:B15"/>
    <mergeCell ref="A1:B1"/>
    <mergeCell ref="C1:Q2"/>
    <mergeCell ref="A2:B2"/>
    <mergeCell ref="A3:B3"/>
    <mergeCell ref="A4:A11"/>
    <mergeCell ref="A12:B1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workbookViewId="0">
      <selection activeCell="A3" sqref="A3:B3"/>
    </sheetView>
  </sheetViews>
  <sheetFormatPr defaultRowHeight="15" x14ac:dyDescent="0.25"/>
  <cols>
    <col min="2" max="2" width="14.140625" customWidth="1"/>
  </cols>
  <sheetData>
    <row r="1" spans="1:17" ht="15" customHeight="1" x14ac:dyDescent="0.25">
      <c r="A1" s="56">
        <v>44452</v>
      </c>
      <c r="B1" s="57"/>
      <c r="C1" s="48" t="s">
        <v>2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x14ac:dyDescent="0.25">
      <c r="A2" s="58" t="s">
        <v>0</v>
      </c>
      <c r="B2" s="59"/>
      <c r="C2" s="50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56.25" x14ac:dyDescent="0.25">
      <c r="A3" s="75" t="s">
        <v>135</v>
      </c>
      <c r="B3" s="54"/>
      <c r="C3" s="43" t="s">
        <v>62</v>
      </c>
      <c r="D3" s="43" t="s">
        <v>93</v>
      </c>
      <c r="E3" s="43" t="s">
        <v>72</v>
      </c>
      <c r="F3" s="43" t="s">
        <v>103</v>
      </c>
      <c r="G3" s="43" t="s">
        <v>61</v>
      </c>
      <c r="H3" s="43" t="s">
        <v>71</v>
      </c>
      <c r="I3" s="43" t="s">
        <v>57</v>
      </c>
      <c r="J3" s="43" t="s">
        <v>104</v>
      </c>
      <c r="K3" s="44" t="s">
        <v>40</v>
      </c>
      <c r="L3" s="43" t="s">
        <v>77</v>
      </c>
      <c r="M3" s="43" t="s">
        <v>53</v>
      </c>
      <c r="N3" s="43" t="s">
        <v>31</v>
      </c>
      <c r="O3" s="43" t="s">
        <v>94</v>
      </c>
      <c r="P3" s="43"/>
      <c r="Q3" s="2"/>
    </row>
    <row r="4" spans="1:17" ht="45" x14ac:dyDescent="0.25">
      <c r="A4" s="52" t="s">
        <v>23</v>
      </c>
      <c r="B4" s="42" t="s">
        <v>101</v>
      </c>
      <c r="C4" s="37">
        <v>5.0000000000000001E-3</v>
      </c>
      <c r="D4" s="37">
        <v>6.25E-2</v>
      </c>
      <c r="E4" s="37">
        <v>0.04</v>
      </c>
      <c r="F4" s="37">
        <v>1.2500000000000001E-2</v>
      </c>
      <c r="G4" s="37">
        <v>1.2E-2</v>
      </c>
      <c r="H4" s="37"/>
      <c r="I4" s="37"/>
      <c r="J4" s="37"/>
      <c r="K4" s="37"/>
      <c r="L4" s="37"/>
      <c r="M4" s="37">
        <v>1E-3</v>
      </c>
      <c r="N4" s="37"/>
      <c r="O4" s="37"/>
      <c r="P4" s="37"/>
      <c r="Q4" s="37"/>
    </row>
    <row r="5" spans="1:17" x14ac:dyDescent="0.25">
      <c r="A5" s="53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1:17" ht="30" customHeight="1" x14ac:dyDescent="0.25">
      <c r="A6" s="53"/>
      <c r="B6" s="42" t="s">
        <v>102</v>
      </c>
      <c r="C6" s="37"/>
      <c r="D6" s="37"/>
      <c r="E6" s="37"/>
      <c r="F6" s="37"/>
      <c r="G6" s="37"/>
      <c r="H6" s="37">
        <v>6.5000000000000002E-2</v>
      </c>
      <c r="I6" s="37"/>
      <c r="J6" s="37"/>
      <c r="K6" s="37"/>
      <c r="L6" s="37"/>
      <c r="M6" s="37">
        <v>1E-3</v>
      </c>
      <c r="N6" s="37"/>
      <c r="O6" s="37"/>
      <c r="P6" s="37"/>
      <c r="Q6" s="37"/>
    </row>
    <row r="7" spans="1:17" x14ac:dyDescent="0.25">
      <c r="A7" s="53"/>
      <c r="B7" s="42" t="s">
        <v>94</v>
      </c>
      <c r="C7" s="37"/>
      <c r="D7" s="37"/>
      <c r="E7" s="37"/>
      <c r="F7" s="37"/>
      <c r="G7" s="37"/>
      <c r="H7" s="37"/>
      <c r="I7" s="37"/>
      <c r="J7" s="37">
        <v>5.0000000000000001E-3</v>
      </c>
      <c r="K7" s="37"/>
      <c r="L7" s="37"/>
      <c r="M7" s="37">
        <v>1E-3</v>
      </c>
      <c r="N7" s="37"/>
      <c r="O7" s="37">
        <v>0.06</v>
      </c>
      <c r="P7" s="37"/>
      <c r="Q7" s="37"/>
    </row>
    <row r="8" spans="1:17" ht="30" customHeight="1" x14ac:dyDescent="0.25">
      <c r="A8" s="53"/>
      <c r="B8" s="42" t="s">
        <v>40</v>
      </c>
      <c r="C8" s="37"/>
      <c r="D8" s="37"/>
      <c r="E8" s="37"/>
      <c r="F8" s="37"/>
      <c r="G8" s="37"/>
      <c r="H8" s="37"/>
      <c r="I8" s="37"/>
      <c r="J8" s="37"/>
      <c r="K8" s="37">
        <v>1E-3</v>
      </c>
      <c r="L8" s="37">
        <v>0.02</v>
      </c>
      <c r="M8" s="37"/>
      <c r="N8" s="37"/>
      <c r="O8" s="37"/>
      <c r="P8" s="37"/>
      <c r="Q8" s="37"/>
    </row>
    <row r="9" spans="1:17" x14ac:dyDescent="0.25">
      <c r="A9" s="53"/>
      <c r="B9" s="42" t="s">
        <v>31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>
        <v>0.1</v>
      </c>
      <c r="O9" s="37"/>
      <c r="P9" s="37"/>
      <c r="Q9" s="37"/>
    </row>
    <row r="10" spans="1:17" ht="15" customHeight="1" x14ac:dyDescent="0.25">
      <c r="A10" s="53"/>
      <c r="B10" s="42" t="s">
        <v>57</v>
      </c>
      <c r="C10" s="37"/>
      <c r="D10" s="37"/>
      <c r="E10" s="37"/>
      <c r="F10" s="37"/>
      <c r="G10" s="37"/>
      <c r="H10" s="37"/>
      <c r="I10" s="37">
        <v>0.04</v>
      </c>
      <c r="J10" s="37"/>
      <c r="K10" s="37"/>
      <c r="L10" s="37"/>
      <c r="M10" s="37"/>
      <c r="N10" s="37"/>
      <c r="O10" s="37"/>
      <c r="P10" s="37"/>
      <c r="Q10" s="37"/>
    </row>
    <row r="11" spans="1:17" x14ac:dyDescent="0.25">
      <c r="A11" s="53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</row>
    <row r="12" spans="1:17" ht="30" customHeight="1" x14ac:dyDescent="0.25">
      <c r="A12" s="54" t="s">
        <v>19</v>
      </c>
      <c r="B12" s="54"/>
      <c r="C12" s="37">
        <f t="shared" ref="C12:N13" si="0">SUM(C4:C11)</f>
        <v>5.0000000000000001E-3</v>
      </c>
      <c r="D12" s="37">
        <f t="shared" si="0"/>
        <v>6.25E-2</v>
      </c>
      <c r="E12" s="37">
        <f t="shared" si="0"/>
        <v>0.04</v>
      </c>
      <c r="F12" s="37">
        <f t="shared" si="0"/>
        <v>1.2500000000000001E-2</v>
      </c>
      <c r="G12" s="37">
        <f t="shared" si="0"/>
        <v>1.2E-2</v>
      </c>
      <c r="H12" s="37">
        <f t="shared" si="0"/>
        <v>6.5000000000000002E-2</v>
      </c>
      <c r="I12" s="37">
        <f t="shared" si="0"/>
        <v>0.04</v>
      </c>
      <c r="J12" s="37">
        <f t="shared" si="0"/>
        <v>5.0000000000000001E-3</v>
      </c>
      <c r="K12" s="37">
        <f t="shared" si="0"/>
        <v>1E-3</v>
      </c>
      <c r="L12" s="37">
        <f t="shared" si="0"/>
        <v>0.02</v>
      </c>
      <c r="M12" s="37">
        <f t="shared" si="0"/>
        <v>3.0000000000000001E-3</v>
      </c>
      <c r="N12" s="37">
        <f t="shared" si="0"/>
        <v>0.1</v>
      </c>
      <c r="O12" s="37">
        <v>0.06</v>
      </c>
      <c r="P12" s="37"/>
      <c r="Q12" s="37"/>
    </row>
    <row r="13" spans="1:17" x14ac:dyDescent="0.25">
      <c r="A13" s="54" t="s">
        <v>20</v>
      </c>
      <c r="B13" s="54"/>
      <c r="C13" s="47">
        <f t="shared" si="0"/>
        <v>5.0000000000000001E-3</v>
      </c>
      <c r="D13" s="47">
        <f t="shared" si="0"/>
        <v>6.25E-2</v>
      </c>
      <c r="E13" s="47">
        <f t="shared" si="0"/>
        <v>0.04</v>
      </c>
      <c r="F13" s="47">
        <f t="shared" si="0"/>
        <v>1.2500000000000001E-2</v>
      </c>
      <c r="G13" s="47">
        <f t="shared" si="0"/>
        <v>1.2E-2</v>
      </c>
      <c r="H13" s="47">
        <f t="shared" si="0"/>
        <v>0.13</v>
      </c>
      <c r="I13" s="47">
        <f t="shared" si="0"/>
        <v>0.08</v>
      </c>
      <c r="J13" s="47">
        <f t="shared" si="0"/>
        <v>0.01</v>
      </c>
      <c r="K13" s="47">
        <f t="shared" si="0"/>
        <v>2E-3</v>
      </c>
      <c r="L13" s="47">
        <f t="shared" si="0"/>
        <v>0.04</v>
      </c>
      <c r="M13" s="47">
        <f t="shared" si="0"/>
        <v>5.0000000000000001E-3</v>
      </c>
      <c r="N13" s="47">
        <f t="shared" si="0"/>
        <v>0.2</v>
      </c>
      <c r="O13" s="47">
        <v>0.06</v>
      </c>
      <c r="P13" s="37"/>
      <c r="Q13" s="37"/>
    </row>
    <row r="14" spans="1:17" x14ac:dyDescent="0.25">
      <c r="A14" s="54" t="s">
        <v>21</v>
      </c>
      <c r="B14" s="54"/>
      <c r="C14" s="37">
        <v>185</v>
      </c>
      <c r="D14" s="37">
        <v>48</v>
      </c>
      <c r="E14" s="37">
        <v>49</v>
      </c>
      <c r="F14" s="37">
        <v>80</v>
      </c>
      <c r="G14" s="37">
        <v>35</v>
      </c>
      <c r="H14" s="37">
        <v>400</v>
      </c>
      <c r="I14" s="37">
        <v>35</v>
      </c>
      <c r="J14" s="37">
        <v>610</v>
      </c>
      <c r="K14" s="37">
        <v>850</v>
      </c>
      <c r="L14" s="37">
        <v>75</v>
      </c>
      <c r="M14" s="37">
        <v>15</v>
      </c>
      <c r="N14" s="37">
        <v>90</v>
      </c>
      <c r="O14" s="37">
        <v>92</v>
      </c>
      <c r="P14" s="37"/>
      <c r="Q14" s="37"/>
    </row>
    <row r="15" spans="1:17" ht="30" customHeight="1" x14ac:dyDescent="0.25">
      <c r="A15" s="75" t="s">
        <v>123</v>
      </c>
      <c r="B15" s="54"/>
      <c r="C15" s="37">
        <v>0.92500000000000004</v>
      </c>
      <c r="D15" s="37">
        <v>3</v>
      </c>
      <c r="E15" s="37">
        <v>1.96</v>
      </c>
      <c r="F15" s="37">
        <v>1</v>
      </c>
      <c r="G15" s="37">
        <v>0.42</v>
      </c>
      <c r="H15" s="37">
        <v>26</v>
      </c>
      <c r="I15" s="37">
        <v>1.4</v>
      </c>
      <c r="J15" s="37">
        <v>3.05</v>
      </c>
      <c r="K15" s="37">
        <v>0.85</v>
      </c>
      <c r="L15" s="37">
        <v>1.5</v>
      </c>
      <c r="M15" s="37">
        <v>4.4999999999999998E-2</v>
      </c>
      <c r="N15" s="37">
        <v>9</v>
      </c>
      <c r="O15" s="36">
        <v>5.52</v>
      </c>
      <c r="P15" s="37"/>
      <c r="Q15" s="37"/>
    </row>
  </sheetData>
  <mergeCells count="9">
    <mergeCell ref="A13:B13"/>
    <mergeCell ref="A14:B14"/>
    <mergeCell ref="A15:B15"/>
    <mergeCell ref="A1:B1"/>
    <mergeCell ref="C1:Q2"/>
    <mergeCell ref="A2:B2"/>
    <mergeCell ref="A3:B3"/>
    <mergeCell ref="A4:A11"/>
    <mergeCell ref="A12:B1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workbookViewId="0">
      <selection activeCell="A3" sqref="A3:B3"/>
    </sheetView>
  </sheetViews>
  <sheetFormatPr defaultRowHeight="15" x14ac:dyDescent="0.25"/>
  <cols>
    <col min="2" max="2" width="14.140625" customWidth="1"/>
  </cols>
  <sheetData>
    <row r="1" spans="1:17" ht="15" customHeight="1" x14ac:dyDescent="0.25">
      <c r="A1" s="56">
        <v>44453</v>
      </c>
      <c r="B1" s="57"/>
      <c r="C1" s="48" t="s">
        <v>2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x14ac:dyDescent="0.25">
      <c r="A2" s="58" t="s">
        <v>0</v>
      </c>
      <c r="B2" s="59"/>
      <c r="C2" s="50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39" x14ac:dyDescent="0.25">
      <c r="A3" s="75" t="s">
        <v>136</v>
      </c>
      <c r="B3" s="54"/>
      <c r="C3" s="43" t="s">
        <v>72</v>
      </c>
      <c r="D3" s="43" t="s">
        <v>105</v>
      </c>
      <c r="E3" s="43" t="s">
        <v>61</v>
      </c>
      <c r="F3" s="43" t="s">
        <v>73</v>
      </c>
      <c r="G3" s="43" t="s">
        <v>62</v>
      </c>
      <c r="H3" s="43" t="s">
        <v>53</v>
      </c>
      <c r="I3" s="43" t="s">
        <v>63</v>
      </c>
      <c r="J3" s="43" t="s">
        <v>93</v>
      </c>
      <c r="K3" s="44" t="s">
        <v>74</v>
      </c>
      <c r="L3" s="43" t="s">
        <v>51</v>
      </c>
      <c r="M3" s="43" t="s">
        <v>77</v>
      </c>
      <c r="N3" s="43" t="s">
        <v>40</v>
      </c>
      <c r="O3" s="43" t="s">
        <v>57</v>
      </c>
      <c r="P3" s="17"/>
      <c r="Q3" s="2"/>
    </row>
    <row r="4" spans="1:17" ht="45" x14ac:dyDescent="0.25">
      <c r="A4" s="52" t="s">
        <v>23</v>
      </c>
      <c r="B4" s="42" t="s">
        <v>106</v>
      </c>
      <c r="C4" s="37">
        <v>6.7000000000000004E-2</v>
      </c>
      <c r="D4" s="37">
        <v>1.2E-2</v>
      </c>
      <c r="E4" s="37">
        <v>1.2E-2</v>
      </c>
      <c r="F4" s="37">
        <v>1.2500000000000001E-2</v>
      </c>
      <c r="G4" s="37">
        <v>5.0000000000000001E-3</v>
      </c>
      <c r="H4" s="37">
        <v>0.02</v>
      </c>
      <c r="I4" s="37"/>
      <c r="J4" s="37"/>
      <c r="K4" s="37"/>
      <c r="L4" s="37"/>
      <c r="M4" s="37"/>
      <c r="N4" s="37"/>
      <c r="O4" s="37"/>
      <c r="P4" s="37"/>
      <c r="Q4" s="37"/>
    </row>
    <row r="5" spans="1:17" ht="30" x14ac:dyDescent="0.25">
      <c r="A5" s="53"/>
      <c r="B5" s="42" t="s">
        <v>108</v>
      </c>
      <c r="C5" s="37"/>
      <c r="D5" s="37"/>
      <c r="E5" s="37"/>
      <c r="F5" s="37"/>
      <c r="G5" s="37"/>
      <c r="H5" s="37"/>
      <c r="I5" s="37">
        <v>0.2</v>
      </c>
      <c r="J5" s="37"/>
      <c r="K5" s="37"/>
      <c r="L5" s="37"/>
      <c r="M5" s="37"/>
      <c r="N5" s="37"/>
      <c r="O5" s="37"/>
      <c r="P5" s="37"/>
      <c r="Q5" s="37"/>
    </row>
    <row r="6" spans="1:17" ht="30" customHeight="1" x14ac:dyDescent="0.25">
      <c r="A6" s="53"/>
      <c r="B6" s="42" t="s">
        <v>107</v>
      </c>
      <c r="C6" s="37"/>
      <c r="D6" s="37"/>
      <c r="E6" s="37">
        <v>4.7999999999999996E-3</v>
      </c>
      <c r="F6" s="37">
        <v>2.5000000000000001E-3</v>
      </c>
      <c r="G6" s="37">
        <v>4.0000000000000001E-3</v>
      </c>
      <c r="H6" s="37">
        <v>1E-3</v>
      </c>
      <c r="I6" s="37"/>
      <c r="J6" s="37">
        <v>0.14000000000000001</v>
      </c>
      <c r="K6" s="37">
        <v>6.0000000000000001E-3</v>
      </c>
      <c r="L6" s="37">
        <v>1.1999999999999999E-3</v>
      </c>
      <c r="M6" s="37">
        <v>3.0000000000000001E-3</v>
      </c>
      <c r="N6" s="37"/>
      <c r="O6" s="37"/>
      <c r="P6" s="37"/>
      <c r="Q6" s="37"/>
    </row>
    <row r="7" spans="1:17" x14ac:dyDescent="0.25">
      <c r="A7" s="53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</row>
    <row r="8" spans="1:17" ht="30" customHeight="1" x14ac:dyDescent="0.25">
      <c r="A8" s="53"/>
      <c r="B8" s="42" t="s">
        <v>40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>
        <v>1E-3</v>
      </c>
      <c r="O8" s="37"/>
      <c r="P8" s="37"/>
      <c r="Q8" s="37"/>
    </row>
    <row r="9" spans="1:17" x14ac:dyDescent="0.25">
      <c r="A9" s="53"/>
      <c r="B9" s="42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</row>
    <row r="10" spans="1:17" ht="15" customHeight="1" x14ac:dyDescent="0.25">
      <c r="A10" s="53"/>
      <c r="B10" s="37" t="s">
        <v>18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>
        <v>0.04</v>
      </c>
      <c r="P10" s="37"/>
      <c r="Q10" s="37"/>
    </row>
    <row r="11" spans="1:17" x14ac:dyDescent="0.25">
      <c r="A11" s="53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</row>
    <row r="12" spans="1:17" ht="30" customHeight="1" x14ac:dyDescent="0.25">
      <c r="A12" s="54" t="s">
        <v>19</v>
      </c>
      <c r="B12" s="54"/>
      <c r="C12" s="37">
        <f t="shared" ref="C12:N12" si="0">SUM(C4:C11)</f>
        <v>6.7000000000000004E-2</v>
      </c>
      <c r="D12" s="37">
        <f t="shared" si="0"/>
        <v>1.2E-2</v>
      </c>
      <c r="E12" s="37">
        <f t="shared" si="0"/>
        <v>1.6799999999999999E-2</v>
      </c>
      <c r="F12" s="37">
        <f t="shared" si="0"/>
        <v>1.5000000000000001E-2</v>
      </c>
      <c r="G12" s="37">
        <f t="shared" si="0"/>
        <v>9.0000000000000011E-3</v>
      </c>
      <c r="H12" s="37">
        <f t="shared" si="0"/>
        <v>2.1000000000000001E-2</v>
      </c>
      <c r="I12" s="37">
        <f t="shared" si="0"/>
        <v>0.2</v>
      </c>
      <c r="J12" s="37">
        <f t="shared" si="0"/>
        <v>0.14000000000000001</v>
      </c>
      <c r="K12" s="37">
        <f t="shared" si="0"/>
        <v>6.0000000000000001E-3</v>
      </c>
      <c r="L12" s="37">
        <f t="shared" si="0"/>
        <v>1.1999999999999999E-3</v>
      </c>
      <c r="M12" s="37">
        <f t="shared" si="0"/>
        <v>3.0000000000000001E-3</v>
      </c>
      <c r="N12" s="37">
        <f t="shared" si="0"/>
        <v>1E-3</v>
      </c>
      <c r="O12" s="37"/>
      <c r="P12" s="37"/>
      <c r="Q12" s="37"/>
    </row>
    <row r="13" spans="1:17" x14ac:dyDescent="0.25">
      <c r="A13" s="54" t="s">
        <v>20</v>
      </c>
      <c r="B13" s="54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7" x14ac:dyDescent="0.25">
      <c r="A14" s="54" t="s">
        <v>21</v>
      </c>
      <c r="B14" s="54"/>
      <c r="C14" s="47">
        <v>49</v>
      </c>
      <c r="D14" s="47">
        <v>158</v>
      </c>
      <c r="E14" s="47">
        <v>35</v>
      </c>
      <c r="F14" s="47">
        <v>80</v>
      </c>
      <c r="G14" s="47">
        <v>185</v>
      </c>
      <c r="H14" s="47">
        <v>15</v>
      </c>
      <c r="I14" s="47">
        <v>240</v>
      </c>
      <c r="J14" s="47">
        <v>48</v>
      </c>
      <c r="K14" s="47">
        <v>150</v>
      </c>
      <c r="L14" s="47">
        <v>45</v>
      </c>
      <c r="M14" s="47">
        <v>75</v>
      </c>
      <c r="N14" s="47">
        <v>850</v>
      </c>
      <c r="O14" s="37">
        <v>35</v>
      </c>
      <c r="P14" s="37"/>
      <c r="Q14" s="37"/>
    </row>
    <row r="15" spans="1:17" ht="30" customHeight="1" x14ac:dyDescent="0.25">
      <c r="A15" s="75" t="s">
        <v>124</v>
      </c>
      <c r="B15" s="54"/>
      <c r="C15" s="37">
        <v>3.2829999999999999</v>
      </c>
      <c r="D15" s="37">
        <v>1.8959999999999999</v>
      </c>
      <c r="E15" s="37">
        <v>0.58799999999999997</v>
      </c>
      <c r="F15" s="37">
        <v>1.2</v>
      </c>
      <c r="G15" s="37">
        <v>1.665</v>
      </c>
      <c r="H15" s="37">
        <v>0.315</v>
      </c>
      <c r="I15" s="37">
        <v>48</v>
      </c>
      <c r="J15" s="37">
        <v>6.72</v>
      </c>
      <c r="K15" s="37">
        <v>0.9</v>
      </c>
      <c r="L15" s="37">
        <v>5.3999999999999999E-2</v>
      </c>
      <c r="M15" s="37">
        <v>0.22500000000000001</v>
      </c>
      <c r="N15" s="37">
        <v>0.85</v>
      </c>
      <c r="O15" s="36">
        <v>1.4</v>
      </c>
      <c r="P15" s="37"/>
      <c r="Q15" s="37"/>
    </row>
  </sheetData>
  <mergeCells count="9">
    <mergeCell ref="A13:B13"/>
    <mergeCell ref="A14:B14"/>
    <mergeCell ref="A15:B15"/>
    <mergeCell ref="A1:B1"/>
    <mergeCell ref="C1:Q2"/>
    <mergeCell ref="A2:B2"/>
    <mergeCell ref="A3:B3"/>
    <mergeCell ref="A4:A11"/>
    <mergeCell ref="A12:B1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workbookViewId="0">
      <selection activeCell="A3" sqref="A3:B3"/>
    </sheetView>
  </sheetViews>
  <sheetFormatPr defaultRowHeight="15" x14ac:dyDescent="0.25"/>
  <cols>
    <col min="2" max="2" width="14.140625" customWidth="1"/>
  </cols>
  <sheetData>
    <row r="1" spans="1:17" ht="15" customHeight="1" x14ac:dyDescent="0.25">
      <c r="A1" s="56">
        <v>44455</v>
      </c>
      <c r="B1" s="57"/>
      <c r="C1" s="48" t="s">
        <v>2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x14ac:dyDescent="0.25">
      <c r="A2" s="58" t="s">
        <v>0</v>
      </c>
      <c r="B2" s="59"/>
      <c r="C2" s="50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41.25" x14ac:dyDescent="0.25">
      <c r="A3" s="75" t="s">
        <v>137</v>
      </c>
      <c r="B3" s="54"/>
      <c r="C3" s="43" t="s">
        <v>111</v>
      </c>
      <c r="D3" s="43" t="s">
        <v>93</v>
      </c>
      <c r="E3" s="43" t="s">
        <v>72</v>
      </c>
      <c r="F3" s="43" t="s">
        <v>73</v>
      </c>
      <c r="G3" s="43" t="s">
        <v>61</v>
      </c>
      <c r="H3" s="43" t="s">
        <v>74</v>
      </c>
      <c r="I3" s="43" t="s">
        <v>56</v>
      </c>
      <c r="J3" s="43" t="s">
        <v>77</v>
      </c>
      <c r="K3" s="44" t="s">
        <v>63</v>
      </c>
      <c r="L3" s="43" t="s">
        <v>55</v>
      </c>
      <c r="M3" s="43" t="s">
        <v>57</v>
      </c>
      <c r="N3" s="43"/>
      <c r="O3" s="17"/>
      <c r="P3" s="17"/>
      <c r="Q3" s="2"/>
    </row>
    <row r="4" spans="1:17" ht="75" x14ac:dyDescent="0.25">
      <c r="A4" s="52" t="s">
        <v>23</v>
      </c>
      <c r="B4" s="42" t="s">
        <v>109</v>
      </c>
      <c r="C4" s="37">
        <v>0.05</v>
      </c>
      <c r="D4" s="37">
        <v>2.5000000000000001E-2</v>
      </c>
      <c r="E4" s="37">
        <v>2.6700000000000002E-2</v>
      </c>
      <c r="F4" s="37">
        <v>1.2500000000000001E-2</v>
      </c>
      <c r="G4" s="37">
        <v>1.2E-2</v>
      </c>
      <c r="H4" s="37">
        <v>7.4999999999999997E-3</v>
      </c>
      <c r="I4" s="37">
        <v>2.5000000000000001E-3</v>
      </c>
      <c r="J4" s="37"/>
      <c r="K4" s="37"/>
      <c r="L4" s="37"/>
      <c r="M4" s="37"/>
      <c r="N4" s="37"/>
      <c r="O4" s="37"/>
      <c r="P4" s="37"/>
      <c r="Q4" s="37"/>
    </row>
    <row r="5" spans="1:17" x14ac:dyDescent="0.25">
      <c r="A5" s="53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1:17" ht="30" customHeight="1" x14ac:dyDescent="0.25">
      <c r="A6" s="53"/>
      <c r="B6" s="42" t="s">
        <v>110</v>
      </c>
      <c r="C6" s="37"/>
      <c r="D6" s="37"/>
      <c r="E6" s="37"/>
      <c r="F6" s="37">
        <v>0.02</v>
      </c>
      <c r="G6" s="37">
        <v>0.04</v>
      </c>
      <c r="H6" s="37">
        <v>7.0000000000000001E-3</v>
      </c>
      <c r="I6" s="37">
        <v>8.0000000000000002E-3</v>
      </c>
      <c r="J6" s="37"/>
      <c r="K6" s="37">
        <v>0.13300000000000001</v>
      </c>
      <c r="L6" s="37">
        <v>4.5999999999999999E-2</v>
      </c>
      <c r="M6" s="37"/>
      <c r="N6" s="37"/>
      <c r="O6" s="37"/>
      <c r="P6" s="37"/>
      <c r="Q6" s="37"/>
    </row>
    <row r="7" spans="1:17" x14ac:dyDescent="0.25">
      <c r="A7" s="53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</row>
    <row r="8" spans="1:17" ht="30" customHeight="1" x14ac:dyDescent="0.25">
      <c r="A8" s="53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</row>
    <row r="9" spans="1:17" x14ac:dyDescent="0.25">
      <c r="A9" s="53"/>
      <c r="B9" s="42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</row>
    <row r="10" spans="1:17" ht="15" customHeight="1" x14ac:dyDescent="0.25">
      <c r="A10" s="53"/>
      <c r="B10" s="37" t="s">
        <v>18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>
        <v>0.04</v>
      </c>
      <c r="N10" s="37"/>
      <c r="O10" s="37"/>
      <c r="P10" s="37"/>
      <c r="Q10" s="37"/>
    </row>
    <row r="11" spans="1:17" x14ac:dyDescent="0.25">
      <c r="A11" s="53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</row>
    <row r="12" spans="1:17" ht="30" customHeight="1" x14ac:dyDescent="0.25">
      <c r="A12" s="54" t="s">
        <v>19</v>
      </c>
      <c r="B12" s="54"/>
      <c r="C12" s="37">
        <f t="shared" ref="C12:N12" si="0">SUM(C4:C11)</f>
        <v>0.05</v>
      </c>
      <c r="D12" s="37">
        <f t="shared" si="0"/>
        <v>2.5000000000000001E-2</v>
      </c>
      <c r="E12" s="37">
        <f t="shared" si="0"/>
        <v>2.6700000000000002E-2</v>
      </c>
      <c r="F12" s="37">
        <f t="shared" si="0"/>
        <v>3.2500000000000001E-2</v>
      </c>
      <c r="G12" s="37">
        <f t="shared" si="0"/>
        <v>5.2000000000000005E-2</v>
      </c>
      <c r="H12" s="37">
        <f t="shared" si="0"/>
        <v>1.4499999999999999E-2</v>
      </c>
      <c r="I12" s="37">
        <f t="shared" si="0"/>
        <v>1.0500000000000001E-2</v>
      </c>
      <c r="J12" s="37">
        <f t="shared" si="0"/>
        <v>0</v>
      </c>
      <c r="K12" s="37">
        <f t="shared" si="0"/>
        <v>0.13300000000000001</v>
      </c>
      <c r="L12" s="37">
        <f t="shared" si="0"/>
        <v>4.5999999999999999E-2</v>
      </c>
      <c r="M12" s="37">
        <f t="shared" si="0"/>
        <v>0.04</v>
      </c>
      <c r="N12" s="37">
        <f t="shared" si="0"/>
        <v>0</v>
      </c>
      <c r="O12" s="37"/>
      <c r="P12" s="37"/>
      <c r="Q12" s="37"/>
    </row>
    <row r="13" spans="1:17" x14ac:dyDescent="0.25">
      <c r="A13" s="54" t="s">
        <v>20</v>
      </c>
      <c r="B13" s="54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7" x14ac:dyDescent="0.25">
      <c r="A14" s="54" t="s">
        <v>21</v>
      </c>
      <c r="B14" s="54"/>
      <c r="C14" s="37">
        <v>90</v>
      </c>
      <c r="D14" s="37">
        <v>48</v>
      </c>
      <c r="E14" s="37">
        <v>49</v>
      </c>
      <c r="F14" s="37">
        <v>80</v>
      </c>
      <c r="G14" s="37">
        <v>35</v>
      </c>
      <c r="H14" s="37">
        <v>150</v>
      </c>
      <c r="I14" s="37">
        <v>610</v>
      </c>
      <c r="J14" s="37">
        <v>75</v>
      </c>
      <c r="K14" s="37">
        <v>240</v>
      </c>
      <c r="L14" s="37">
        <v>73</v>
      </c>
      <c r="M14" s="37">
        <v>35</v>
      </c>
      <c r="N14" s="37"/>
      <c r="O14" s="37"/>
      <c r="P14" s="37"/>
      <c r="Q14" s="37"/>
    </row>
    <row r="15" spans="1:17" ht="30" customHeight="1" x14ac:dyDescent="0.25">
      <c r="A15" s="75" t="s">
        <v>125</v>
      </c>
      <c r="B15" s="54"/>
      <c r="C15" s="37">
        <v>4.5</v>
      </c>
      <c r="D15" s="37">
        <v>1.2</v>
      </c>
      <c r="E15" s="37">
        <v>1.3083</v>
      </c>
      <c r="F15" s="37">
        <v>2.6</v>
      </c>
      <c r="G15" s="37">
        <v>1.82</v>
      </c>
      <c r="H15" s="37">
        <v>2.1749999999999998</v>
      </c>
      <c r="I15" s="37">
        <v>6.4050000000000002</v>
      </c>
      <c r="J15" s="37">
        <f t="shared" ref="D15:N15" si="1">J13*J14</f>
        <v>0</v>
      </c>
      <c r="K15" s="37">
        <v>31.92</v>
      </c>
      <c r="L15" s="37">
        <v>3.3580000000000001</v>
      </c>
      <c r="M15" s="37">
        <v>1.4</v>
      </c>
      <c r="N15" s="37">
        <f t="shared" si="1"/>
        <v>0</v>
      </c>
      <c r="O15" s="36"/>
      <c r="P15" s="37"/>
      <c r="Q15" s="37"/>
    </row>
  </sheetData>
  <mergeCells count="9">
    <mergeCell ref="A13:B13"/>
    <mergeCell ref="A14:B14"/>
    <mergeCell ref="A15:B15"/>
    <mergeCell ref="A1:B1"/>
    <mergeCell ref="C1:Q2"/>
    <mergeCell ref="A2:B2"/>
    <mergeCell ref="A3:B3"/>
    <mergeCell ref="A4:A11"/>
    <mergeCell ref="A12:B1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workbookViewId="0">
      <selection sqref="A1:B1"/>
    </sheetView>
  </sheetViews>
  <sheetFormatPr defaultRowHeight="15" x14ac:dyDescent="0.25"/>
  <cols>
    <col min="2" max="2" width="14.140625" customWidth="1"/>
  </cols>
  <sheetData>
    <row r="1" spans="1:17" ht="15" customHeight="1" x14ac:dyDescent="0.25">
      <c r="A1" s="56">
        <v>44456</v>
      </c>
      <c r="B1" s="57"/>
      <c r="C1" s="48" t="s">
        <v>2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x14ac:dyDescent="0.25">
      <c r="A2" s="58" t="s">
        <v>0</v>
      </c>
      <c r="B2" s="59"/>
      <c r="C2" s="50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41.25" x14ac:dyDescent="0.25">
      <c r="A3" s="74" t="s">
        <v>91</v>
      </c>
      <c r="B3" s="54"/>
      <c r="C3" s="43" t="s">
        <v>62</v>
      </c>
      <c r="D3" s="43" t="s">
        <v>61</v>
      </c>
      <c r="E3" s="43" t="s">
        <v>93</v>
      </c>
      <c r="F3" s="43" t="s">
        <v>72</v>
      </c>
      <c r="G3" s="43" t="s">
        <v>73</v>
      </c>
      <c r="H3" s="43" t="s">
        <v>71</v>
      </c>
      <c r="I3" s="43" t="s">
        <v>56</v>
      </c>
      <c r="J3" s="43" t="s">
        <v>94</v>
      </c>
      <c r="K3" s="44" t="s">
        <v>95</v>
      </c>
      <c r="L3" s="43" t="s">
        <v>57</v>
      </c>
      <c r="M3" s="43" t="s">
        <v>31</v>
      </c>
      <c r="N3" s="43" t="s">
        <v>77</v>
      </c>
      <c r="O3" s="17"/>
      <c r="P3" s="17"/>
      <c r="Q3" s="2"/>
    </row>
    <row r="4" spans="1:17" ht="75" x14ac:dyDescent="0.25">
      <c r="A4" s="52" t="s">
        <v>23</v>
      </c>
      <c r="B4" s="42" t="s">
        <v>92</v>
      </c>
      <c r="C4" s="37">
        <v>5.0000000000000001E-3</v>
      </c>
      <c r="D4" s="37">
        <v>1.2E-2</v>
      </c>
      <c r="E4" s="37">
        <v>6.25E-2</v>
      </c>
      <c r="F4" s="37">
        <v>0.04</v>
      </c>
      <c r="G4" s="37">
        <v>1.2500000000000001E-2</v>
      </c>
      <c r="H4" s="37">
        <v>0.03</v>
      </c>
      <c r="I4" s="37"/>
      <c r="J4" s="37"/>
      <c r="K4" s="37"/>
      <c r="L4" s="37"/>
      <c r="M4" s="37"/>
      <c r="N4" s="37"/>
      <c r="O4" s="37"/>
      <c r="P4" s="37"/>
      <c r="Q4" s="37"/>
    </row>
    <row r="5" spans="1:17" x14ac:dyDescent="0.25">
      <c r="A5" s="53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1:17" ht="30" customHeight="1" x14ac:dyDescent="0.25">
      <c r="A6" s="53"/>
      <c r="B6" s="42" t="s">
        <v>96</v>
      </c>
      <c r="C6" s="37"/>
      <c r="D6" s="37"/>
      <c r="E6" s="37"/>
      <c r="F6" s="37"/>
      <c r="G6" s="37"/>
      <c r="H6" s="37"/>
      <c r="I6" s="37">
        <v>5.0000000000000001E-3</v>
      </c>
      <c r="J6" s="37">
        <v>0.06</v>
      </c>
      <c r="K6" s="37"/>
      <c r="L6" s="37"/>
      <c r="M6" s="37"/>
      <c r="N6" s="37"/>
      <c r="O6" s="37"/>
      <c r="P6" s="37"/>
      <c r="Q6" s="37"/>
    </row>
    <row r="7" spans="1:17" x14ac:dyDescent="0.25">
      <c r="A7" s="53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</row>
    <row r="8" spans="1:17" ht="30" customHeight="1" x14ac:dyDescent="0.25">
      <c r="A8" s="53"/>
      <c r="B8" s="37" t="s">
        <v>17</v>
      </c>
      <c r="C8" s="37"/>
      <c r="D8" s="37"/>
      <c r="E8" s="37"/>
      <c r="F8" s="37"/>
      <c r="G8" s="37"/>
      <c r="H8" s="37"/>
      <c r="I8" s="37"/>
      <c r="J8" s="37"/>
      <c r="K8" s="37">
        <v>0.02</v>
      </c>
      <c r="L8" s="37"/>
      <c r="M8" s="37"/>
      <c r="N8" s="37">
        <v>0.02</v>
      </c>
      <c r="O8" s="37"/>
      <c r="P8" s="37"/>
      <c r="Q8" s="37"/>
    </row>
    <row r="9" spans="1:17" x14ac:dyDescent="0.25">
      <c r="A9" s="53"/>
      <c r="B9" s="42" t="s">
        <v>31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>
        <v>7.4999999999999997E-2</v>
      </c>
      <c r="N9" s="37"/>
      <c r="O9" s="37"/>
      <c r="P9" s="37"/>
      <c r="Q9" s="37"/>
    </row>
    <row r="10" spans="1:17" ht="15" customHeight="1" x14ac:dyDescent="0.25">
      <c r="A10" s="53"/>
      <c r="B10" s="37" t="s">
        <v>18</v>
      </c>
      <c r="C10" s="37"/>
      <c r="D10" s="37"/>
      <c r="E10" s="37"/>
      <c r="F10" s="37"/>
      <c r="G10" s="37"/>
      <c r="H10" s="37"/>
      <c r="I10" s="37"/>
      <c r="J10" s="37"/>
      <c r="K10" s="37"/>
      <c r="L10" s="37">
        <v>0.04</v>
      </c>
      <c r="M10" s="37"/>
      <c r="N10" s="37"/>
      <c r="O10" s="37"/>
      <c r="P10" s="37"/>
      <c r="Q10" s="37"/>
    </row>
    <row r="11" spans="1:17" x14ac:dyDescent="0.25">
      <c r="A11" s="53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</row>
    <row r="12" spans="1:17" ht="30" customHeight="1" x14ac:dyDescent="0.25">
      <c r="A12" s="54" t="s">
        <v>19</v>
      </c>
      <c r="B12" s="54"/>
      <c r="C12" s="37">
        <f t="shared" ref="C12:N12" si="0">SUM(C4:C11)</f>
        <v>5.0000000000000001E-3</v>
      </c>
      <c r="D12" s="37">
        <f t="shared" si="0"/>
        <v>1.2E-2</v>
      </c>
      <c r="E12" s="37">
        <f t="shared" si="0"/>
        <v>6.25E-2</v>
      </c>
      <c r="F12" s="37">
        <f t="shared" si="0"/>
        <v>0.04</v>
      </c>
      <c r="G12" s="37">
        <f t="shared" si="0"/>
        <v>1.2500000000000001E-2</v>
      </c>
      <c r="H12" s="37">
        <f t="shared" si="0"/>
        <v>0.03</v>
      </c>
      <c r="I12" s="37">
        <f t="shared" si="0"/>
        <v>5.0000000000000001E-3</v>
      </c>
      <c r="J12" s="37">
        <f t="shared" si="0"/>
        <v>0.06</v>
      </c>
      <c r="K12" s="37">
        <f t="shared" si="0"/>
        <v>0.02</v>
      </c>
      <c r="L12" s="37">
        <f t="shared" si="0"/>
        <v>0.04</v>
      </c>
      <c r="M12" s="37">
        <f t="shared" si="0"/>
        <v>7.4999999999999997E-2</v>
      </c>
      <c r="N12" s="37">
        <f t="shared" si="0"/>
        <v>0.02</v>
      </c>
      <c r="O12" s="37"/>
      <c r="P12" s="37"/>
      <c r="Q12" s="37"/>
    </row>
    <row r="13" spans="1:17" x14ac:dyDescent="0.25">
      <c r="A13" s="54" t="s">
        <v>20</v>
      </c>
      <c r="B13" s="54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7" x14ac:dyDescent="0.25">
      <c r="A14" s="54" t="s">
        <v>21</v>
      </c>
      <c r="B14" s="54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</row>
    <row r="15" spans="1:17" ht="30" customHeight="1" x14ac:dyDescent="0.25">
      <c r="A15" s="55" t="s">
        <v>38</v>
      </c>
      <c r="B15" s="54"/>
      <c r="C15" s="37">
        <f>C13*C14</f>
        <v>0</v>
      </c>
      <c r="D15" s="37">
        <f t="shared" ref="D15:N15" si="1">D13*D14</f>
        <v>0</v>
      </c>
      <c r="E15" s="37">
        <f t="shared" si="1"/>
        <v>0</v>
      </c>
      <c r="F15" s="37">
        <f t="shared" si="1"/>
        <v>0</v>
      </c>
      <c r="G15" s="37">
        <f t="shared" si="1"/>
        <v>0</v>
      </c>
      <c r="H15" s="37">
        <f t="shared" si="1"/>
        <v>0</v>
      </c>
      <c r="I15" s="37">
        <f t="shared" si="1"/>
        <v>0</v>
      </c>
      <c r="J15" s="37">
        <f t="shared" si="1"/>
        <v>0</v>
      </c>
      <c r="K15" s="37">
        <f t="shared" si="1"/>
        <v>0</v>
      </c>
      <c r="L15" s="37">
        <f t="shared" si="1"/>
        <v>0</v>
      </c>
      <c r="M15" s="37">
        <f t="shared" si="1"/>
        <v>0</v>
      </c>
      <c r="N15" s="37">
        <f t="shared" si="1"/>
        <v>0</v>
      </c>
      <c r="O15" s="36"/>
      <c r="P15" s="37"/>
      <c r="Q15" s="37"/>
    </row>
  </sheetData>
  <mergeCells count="9">
    <mergeCell ref="A13:B13"/>
    <mergeCell ref="A14:B14"/>
    <mergeCell ref="A15:B15"/>
    <mergeCell ref="A1:B1"/>
    <mergeCell ref="C1:Q2"/>
    <mergeCell ref="A2:B2"/>
    <mergeCell ref="A3:B3"/>
    <mergeCell ref="A4:A11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zoomScale="90" zoomScaleNormal="90" workbookViewId="0">
      <selection activeCell="A16" sqref="A16:B16"/>
    </sheetView>
  </sheetViews>
  <sheetFormatPr defaultRowHeight="15" x14ac:dyDescent="0.25"/>
  <cols>
    <col min="1" max="1" width="6.140625" customWidth="1"/>
    <col min="2" max="2" width="17.140625" customWidth="1"/>
    <col min="3" max="17" width="7.7109375" customWidth="1"/>
  </cols>
  <sheetData>
    <row r="1" spans="1:17" ht="15" customHeight="1" thickBot="1" x14ac:dyDescent="0.3">
      <c r="A1" s="13"/>
      <c r="B1" s="14" t="s">
        <v>36</v>
      </c>
      <c r="C1" s="48" t="s">
        <v>37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62"/>
    </row>
    <row r="2" spans="1:17" ht="61.5" customHeight="1" thickBot="1" x14ac:dyDescent="0.3">
      <c r="A2" s="63" t="s">
        <v>35</v>
      </c>
      <c r="B2" s="64"/>
      <c r="C2" s="4" t="s">
        <v>24</v>
      </c>
      <c r="D2" s="5" t="s">
        <v>25</v>
      </c>
      <c r="E2" s="5" t="s">
        <v>6</v>
      </c>
      <c r="F2" s="5" t="s">
        <v>7</v>
      </c>
      <c r="G2" s="5" t="s">
        <v>26</v>
      </c>
      <c r="H2" s="5" t="s">
        <v>27</v>
      </c>
      <c r="I2" s="5" t="s">
        <v>12</v>
      </c>
      <c r="J2" s="5" t="s">
        <v>28</v>
      </c>
      <c r="K2" s="5" t="s">
        <v>29</v>
      </c>
      <c r="L2" s="5" t="s">
        <v>30</v>
      </c>
      <c r="M2" s="21" t="s">
        <v>40</v>
      </c>
      <c r="N2" s="5" t="s">
        <v>31</v>
      </c>
      <c r="O2" s="5" t="s">
        <v>32</v>
      </c>
      <c r="P2" s="6" t="s">
        <v>33</v>
      </c>
      <c r="Q2" s="6"/>
    </row>
    <row r="3" spans="1:17" ht="31.5" customHeight="1" thickBot="1" x14ac:dyDescent="0.3">
      <c r="A3" s="65" t="s">
        <v>23</v>
      </c>
      <c r="B3" s="32" t="s">
        <v>42</v>
      </c>
      <c r="C3" s="11">
        <v>0.1</v>
      </c>
      <c r="D3" s="11">
        <v>5.0000000000000001E-3</v>
      </c>
      <c r="E3" s="24">
        <v>1.2500000000000001E-2</v>
      </c>
      <c r="F3" s="11">
        <v>1.2E-2</v>
      </c>
      <c r="G3" s="11">
        <v>5.0000000000000001E-3</v>
      </c>
      <c r="H3" s="11"/>
      <c r="I3" s="11"/>
      <c r="J3" s="11"/>
      <c r="K3" s="11"/>
      <c r="L3" s="11">
        <v>1E-3</v>
      </c>
      <c r="M3" s="12"/>
      <c r="N3" s="10"/>
      <c r="O3" s="10"/>
      <c r="P3" s="10"/>
      <c r="Q3" s="10"/>
    </row>
    <row r="4" spans="1:17" ht="18" customHeight="1" thickBot="1" x14ac:dyDescent="0.3">
      <c r="A4" s="65"/>
      <c r="B4" s="7"/>
      <c r="C4" s="10"/>
      <c r="D4" s="10"/>
      <c r="E4" s="10"/>
      <c r="F4" s="10"/>
      <c r="G4" s="10"/>
      <c r="H4" s="10"/>
      <c r="I4" s="10"/>
      <c r="J4" s="10"/>
      <c r="K4" s="10"/>
      <c r="L4" s="10"/>
      <c r="M4" s="3"/>
      <c r="N4" s="3"/>
      <c r="O4" s="3"/>
      <c r="P4" s="3"/>
      <c r="Q4" s="3"/>
    </row>
    <row r="5" spans="1:17" ht="28.5" customHeight="1" thickBot="1" x14ac:dyDescent="0.3">
      <c r="A5" s="65"/>
      <c r="B5" s="19" t="s">
        <v>39</v>
      </c>
      <c r="C5" s="3"/>
      <c r="D5" s="3"/>
      <c r="E5" s="3"/>
      <c r="F5" s="3"/>
      <c r="G5" s="3"/>
      <c r="H5" s="3">
        <v>0.04</v>
      </c>
      <c r="I5" s="3"/>
      <c r="J5" s="3">
        <v>6.0999999999999999E-2</v>
      </c>
      <c r="K5" s="3">
        <v>5.3E-3</v>
      </c>
      <c r="L5" s="3">
        <v>1E-3</v>
      </c>
      <c r="M5" s="3"/>
      <c r="N5" s="3"/>
      <c r="O5" s="3"/>
      <c r="P5" s="3"/>
      <c r="Q5" s="3"/>
    </row>
    <row r="6" spans="1:17" ht="15.75" thickBot="1" x14ac:dyDescent="0.3">
      <c r="A6" s="65"/>
      <c r="B6" s="7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75" thickBot="1" x14ac:dyDescent="0.3">
      <c r="A7" s="65"/>
      <c r="B7" s="25"/>
      <c r="C7" s="26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6"/>
    </row>
    <row r="8" spans="1:17" ht="15" customHeight="1" thickBot="1" x14ac:dyDescent="0.3">
      <c r="A8" s="65"/>
      <c r="B8" s="28"/>
      <c r="C8" s="26"/>
      <c r="D8" s="26"/>
      <c r="E8" s="29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1"/>
    </row>
    <row r="9" spans="1:17" ht="15.75" thickBot="1" x14ac:dyDescent="0.3">
      <c r="A9" s="65"/>
      <c r="B9" s="7"/>
      <c r="C9" s="3"/>
      <c r="D9" s="3"/>
      <c r="E9" s="8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9"/>
    </row>
    <row r="10" spans="1:17" ht="17.25" customHeight="1" thickBot="1" x14ac:dyDescent="0.3">
      <c r="A10" s="65"/>
      <c r="B10" s="20" t="s">
        <v>41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22">
        <v>1E-3</v>
      </c>
      <c r="N10" s="22"/>
      <c r="O10" s="22"/>
      <c r="P10" s="22">
        <v>0.02</v>
      </c>
      <c r="Q10" s="3"/>
    </row>
    <row r="11" spans="1:17" ht="15.75" thickBot="1" x14ac:dyDescent="0.3">
      <c r="A11" s="65"/>
      <c r="B11" s="7" t="s">
        <v>34</v>
      </c>
      <c r="C11" s="3"/>
      <c r="D11" s="3"/>
      <c r="E11" s="3"/>
      <c r="F11" s="3"/>
      <c r="G11" s="3"/>
      <c r="H11" s="3"/>
      <c r="I11" s="3">
        <v>0.04</v>
      </c>
      <c r="J11" s="3"/>
      <c r="K11" s="3"/>
      <c r="L11" s="3"/>
      <c r="M11" s="3"/>
      <c r="N11" s="3"/>
      <c r="O11" s="3"/>
      <c r="P11" s="3"/>
      <c r="Q11" s="3"/>
    </row>
    <row r="12" spans="1:17" ht="15.75" thickBot="1" x14ac:dyDescent="0.3">
      <c r="A12" s="65"/>
      <c r="B12" s="7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ht="30" customHeight="1" x14ac:dyDescent="0.25">
      <c r="A13" s="66" t="s">
        <v>19</v>
      </c>
      <c r="B13" s="61"/>
      <c r="C13" s="3">
        <v>0.1</v>
      </c>
      <c r="D13" s="3">
        <v>5.0000000000000001E-3</v>
      </c>
      <c r="E13" s="3">
        <v>1.2500000000000001E-2</v>
      </c>
      <c r="F13" s="3">
        <v>1.2E-2</v>
      </c>
      <c r="G13" s="3">
        <v>5.0000000000000001E-3</v>
      </c>
      <c r="H13" s="3">
        <v>0.04</v>
      </c>
      <c r="I13" s="3">
        <v>0.04</v>
      </c>
      <c r="J13" s="3">
        <v>6.0999999999999999E-2</v>
      </c>
      <c r="K13" s="3">
        <v>5.3E-3</v>
      </c>
      <c r="L13" s="3">
        <v>2E-3</v>
      </c>
      <c r="M13" s="3">
        <v>1E-3</v>
      </c>
      <c r="N13" s="3"/>
      <c r="O13" s="3"/>
      <c r="P13" s="3">
        <v>0.02</v>
      </c>
      <c r="Q13" s="3"/>
    </row>
    <row r="14" spans="1:17" ht="15" customHeight="1" x14ac:dyDescent="0.25">
      <c r="A14" s="66" t="s">
        <v>20</v>
      </c>
      <c r="B14" s="61"/>
      <c r="C14" s="23">
        <v>0.1</v>
      </c>
      <c r="D14" s="41">
        <v>5.0000000000000001E-3</v>
      </c>
      <c r="E14" s="41">
        <v>1.2500000000000001E-2</v>
      </c>
      <c r="F14" s="41">
        <v>1.2E-2</v>
      </c>
      <c r="G14" s="41">
        <v>5.0000000000000001E-3</v>
      </c>
      <c r="H14" s="41">
        <v>0.04</v>
      </c>
      <c r="I14" s="41">
        <v>0.04</v>
      </c>
      <c r="J14" s="41">
        <v>6.0999999999999999E-2</v>
      </c>
      <c r="K14" s="41">
        <v>5.3E-3</v>
      </c>
      <c r="L14" s="41">
        <v>2E-3</v>
      </c>
      <c r="M14" s="41">
        <v>1E-3</v>
      </c>
      <c r="N14" s="41"/>
      <c r="O14" s="41"/>
      <c r="P14" s="41">
        <v>0.02</v>
      </c>
      <c r="Q14" s="3"/>
    </row>
    <row r="15" spans="1:17" ht="15.75" customHeight="1" x14ac:dyDescent="0.25">
      <c r="A15" s="66" t="s">
        <v>21</v>
      </c>
      <c r="B15" s="61"/>
      <c r="C15" s="3">
        <v>49</v>
      </c>
      <c r="D15" s="3">
        <v>78</v>
      </c>
      <c r="E15" s="3">
        <v>80</v>
      </c>
      <c r="F15" s="3">
        <v>35</v>
      </c>
      <c r="G15" s="3">
        <v>185</v>
      </c>
      <c r="H15" s="3">
        <v>400</v>
      </c>
      <c r="I15" s="3">
        <v>35</v>
      </c>
      <c r="J15" s="3">
        <v>92</v>
      </c>
      <c r="K15" s="3">
        <v>610</v>
      </c>
      <c r="L15" s="3">
        <v>15</v>
      </c>
      <c r="M15" s="3">
        <v>850</v>
      </c>
      <c r="N15" s="3">
        <v>90</v>
      </c>
      <c r="O15" s="3">
        <v>360</v>
      </c>
      <c r="P15" s="3">
        <v>75</v>
      </c>
      <c r="Q15" s="3"/>
    </row>
    <row r="16" spans="1:17" ht="30" customHeight="1" x14ac:dyDescent="0.25">
      <c r="A16" s="60" t="s">
        <v>112</v>
      </c>
      <c r="B16" s="61"/>
      <c r="C16" s="3">
        <v>4.9000000000000004</v>
      </c>
      <c r="D16" s="3">
        <v>0.39</v>
      </c>
      <c r="E16" s="3">
        <v>1</v>
      </c>
      <c r="F16" s="3">
        <v>0.42</v>
      </c>
      <c r="G16" s="3">
        <v>0.92500000000000004</v>
      </c>
      <c r="H16" s="3">
        <v>16</v>
      </c>
      <c r="I16" s="3">
        <v>1.4</v>
      </c>
      <c r="J16" s="3">
        <v>5.6120000000000001</v>
      </c>
      <c r="K16" s="3">
        <v>3.2330000000000001</v>
      </c>
      <c r="L16" s="3">
        <v>0.03</v>
      </c>
      <c r="M16" s="3">
        <v>0.85</v>
      </c>
      <c r="N16" s="3"/>
      <c r="O16" s="3"/>
      <c r="P16" s="3">
        <v>1.5</v>
      </c>
      <c r="Q16" s="3"/>
    </row>
  </sheetData>
  <mergeCells count="7">
    <mergeCell ref="A16:B16"/>
    <mergeCell ref="C1:Q1"/>
    <mergeCell ref="A2:B2"/>
    <mergeCell ref="A3:A12"/>
    <mergeCell ref="A13:B13"/>
    <mergeCell ref="A14:B14"/>
    <mergeCell ref="A15:B15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workbookViewId="0">
      <selection activeCell="A3" sqref="A3:B3"/>
    </sheetView>
  </sheetViews>
  <sheetFormatPr defaultRowHeight="15" x14ac:dyDescent="0.25"/>
  <cols>
    <col min="2" max="2" width="14.140625" customWidth="1"/>
    <col min="3" max="3" width="7.28515625" customWidth="1"/>
    <col min="4" max="4" width="7" customWidth="1"/>
    <col min="5" max="5" width="7.85546875" customWidth="1"/>
    <col min="6" max="6" width="8.28515625" customWidth="1"/>
    <col min="7" max="7" width="7.28515625" customWidth="1"/>
    <col min="8" max="8" width="8" customWidth="1"/>
    <col min="9" max="9" width="8.28515625" customWidth="1"/>
  </cols>
  <sheetData>
    <row r="1" spans="1:17" ht="15" customHeight="1" x14ac:dyDescent="0.25">
      <c r="A1" s="68" t="s">
        <v>113</v>
      </c>
      <c r="B1" s="57"/>
      <c r="C1" s="48" t="s">
        <v>2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x14ac:dyDescent="0.25">
      <c r="A2" s="58" t="s">
        <v>0</v>
      </c>
      <c r="B2" s="59"/>
      <c r="C2" s="50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48.75" x14ac:dyDescent="0.25">
      <c r="A3" s="75" t="s">
        <v>127</v>
      </c>
      <c r="B3" s="54"/>
      <c r="C3" s="38" t="s">
        <v>27</v>
      </c>
      <c r="D3" s="38" t="s">
        <v>51</v>
      </c>
      <c r="E3" s="38" t="s">
        <v>52</v>
      </c>
      <c r="F3" s="38" t="s">
        <v>53</v>
      </c>
      <c r="G3" s="2" t="s">
        <v>7</v>
      </c>
      <c r="H3" s="2" t="s">
        <v>8</v>
      </c>
      <c r="I3" s="38" t="s">
        <v>54</v>
      </c>
      <c r="J3" s="38" t="s">
        <v>55</v>
      </c>
      <c r="K3" s="38" t="s">
        <v>56</v>
      </c>
      <c r="L3" s="38" t="s">
        <v>40</v>
      </c>
      <c r="M3" s="38" t="s">
        <v>57</v>
      </c>
      <c r="N3" s="2"/>
      <c r="O3" s="38"/>
      <c r="P3" s="38"/>
      <c r="Q3" s="2"/>
    </row>
    <row r="4" spans="1:17" ht="30" customHeight="1" x14ac:dyDescent="0.25">
      <c r="A4" s="69" t="s">
        <v>49</v>
      </c>
      <c r="B4" s="33" t="s">
        <v>44</v>
      </c>
      <c r="C4" s="1">
        <v>0.1095</v>
      </c>
      <c r="D4" s="1">
        <v>3.1E-2</v>
      </c>
      <c r="E4" s="1">
        <v>2.5000000000000001E-2</v>
      </c>
      <c r="F4" s="1">
        <v>1E-3</v>
      </c>
      <c r="G4" s="1"/>
      <c r="H4" s="1">
        <v>5.0000000000000001E-3</v>
      </c>
      <c r="I4" s="1">
        <v>1.5E-3</v>
      </c>
      <c r="J4" s="1"/>
      <c r="K4" s="1"/>
      <c r="L4" s="1"/>
      <c r="M4" s="1"/>
      <c r="N4" s="1"/>
      <c r="O4" s="1"/>
      <c r="P4" s="1"/>
      <c r="Q4" s="1"/>
    </row>
    <row r="5" spans="1:17" ht="15" customHeight="1" x14ac:dyDescent="0.25">
      <c r="A5" s="70"/>
      <c r="B5" s="39" t="s">
        <v>58</v>
      </c>
      <c r="C5" s="1"/>
      <c r="D5" s="1"/>
      <c r="E5" s="1"/>
      <c r="F5" s="1"/>
      <c r="G5" s="1"/>
      <c r="H5" s="1"/>
      <c r="I5" s="1"/>
      <c r="J5" s="1">
        <v>5.3999999999999999E-2</v>
      </c>
      <c r="K5" s="1">
        <v>4.4999999999999997E-3</v>
      </c>
      <c r="L5" s="1"/>
      <c r="M5" s="1"/>
      <c r="N5" s="1"/>
      <c r="O5" s="1"/>
      <c r="P5" s="1"/>
      <c r="Q5" s="1"/>
    </row>
    <row r="6" spans="1:17" x14ac:dyDescent="0.25">
      <c r="A6" s="70"/>
      <c r="B6" s="1"/>
      <c r="C6" s="1"/>
      <c r="D6" s="2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5" customHeight="1" x14ac:dyDescent="0.25">
      <c r="A7" s="70"/>
      <c r="B7" s="40" t="s">
        <v>45</v>
      </c>
      <c r="C7" s="1"/>
      <c r="D7" s="1"/>
      <c r="E7" s="1"/>
      <c r="F7" s="1"/>
      <c r="G7" s="1"/>
      <c r="H7" s="1"/>
      <c r="I7" s="1"/>
      <c r="J7" s="1"/>
      <c r="K7" s="1"/>
      <c r="L7" s="1">
        <v>1E-4</v>
      </c>
      <c r="M7" s="1"/>
      <c r="N7" s="1"/>
      <c r="O7" s="1"/>
      <c r="P7" s="1"/>
      <c r="Q7" s="1"/>
    </row>
    <row r="8" spans="1:17" ht="15" customHeight="1" x14ac:dyDescent="0.25">
      <c r="A8" s="70"/>
      <c r="B8" s="1" t="s">
        <v>18</v>
      </c>
      <c r="C8" s="1"/>
      <c r="D8" s="1"/>
      <c r="E8" s="1"/>
      <c r="F8" s="1"/>
      <c r="G8" s="1"/>
      <c r="H8" s="1"/>
      <c r="I8" s="1"/>
      <c r="J8" s="1"/>
      <c r="K8" s="1"/>
      <c r="L8" s="1"/>
      <c r="M8" s="1">
        <v>0.04</v>
      </c>
      <c r="N8" s="1"/>
      <c r="O8" s="1"/>
      <c r="P8" s="1"/>
      <c r="Q8" s="1"/>
    </row>
    <row r="9" spans="1:17" x14ac:dyDescent="0.25">
      <c r="A9" s="70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25">
      <c r="A10" s="7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30" customHeight="1" x14ac:dyDescent="0.25">
      <c r="A11" s="54" t="s">
        <v>19</v>
      </c>
      <c r="B11" s="54"/>
      <c r="C11" s="1">
        <f>SUM(C4:C10)</f>
        <v>0.1095</v>
      </c>
      <c r="D11" s="1">
        <f t="shared" ref="D11:N11" si="0">SUM(D4:D10)</f>
        <v>3.1E-2</v>
      </c>
      <c r="E11" s="1">
        <f t="shared" si="0"/>
        <v>2.5000000000000001E-2</v>
      </c>
      <c r="F11" s="1">
        <f t="shared" si="0"/>
        <v>1E-3</v>
      </c>
      <c r="G11" s="1">
        <f t="shared" si="0"/>
        <v>0</v>
      </c>
      <c r="H11" s="1">
        <f t="shared" si="0"/>
        <v>5.0000000000000001E-3</v>
      </c>
      <c r="I11" s="1">
        <f t="shared" si="0"/>
        <v>1.5E-3</v>
      </c>
      <c r="J11" s="1">
        <f t="shared" si="0"/>
        <v>5.3999999999999999E-2</v>
      </c>
      <c r="K11" s="1">
        <f t="shared" si="0"/>
        <v>4.4999999999999997E-3</v>
      </c>
      <c r="L11" s="1">
        <f t="shared" si="0"/>
        <v>1E-4</v>
      </c>
      <c r="M11" s="1">
        <f t="shared" si="0"/>
        <v>0.04</v>
      </c>
      <c r="N11" s="1">
        <f t="shared" si="0"/>
        <v>0</v>
      </c>
      <c r="O11" s="1"/>
      <c r="P11" s="1"/>
      <c r="Q11" s="1"/>
    </row>
    <row r="12" spans="1:17" x14ac:dyDescent="0.25">
      <c r="A12" s="54" t="s">
        <v>20</v>
      </c>
      <c r="B12" s="54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25">
      <c r="A13" s="54" t="s">
        <v>21</v>
      </c>
      <c r="B13" s="54"/>
      <c r="C13" s="1">
        <v>400</v>
      </c>
      <c r="D13" s="1">
        <v>45</v>
      </c>
      <c r="E13" s="1">
        <v>11</v>
      </c>
      <c r="F13" s="1">
        <v>15</v>
      </c>
      <c r="G13" s="1">
        <v>35</v>
      </c>
      <c r="H13" s="1">
        <v>150</v>
      </c>
      <c r="I13" s="1">
        <v>185</v>
      </c>
      <c r="J13" s="1">
        <v>73</v>
      </c>
      <c r="K13" s="1">
        <v>610</v>
      </c>
      <c r="L13" s="1">
        <v>850</v>
      </c>
      <c r="M13" s="1">
        <v>35</v>
      </c>
      <c r="N13" s="1"/>
      <c r="O13" s="1"/>
      <c r="P13" s="1"/>
      <c r="Q13" s="1"/>
    </row>
    <row r="14" spans="1:17" ht="30" customHeight="1" x14ac:dyDescent="0.25">
      <c r="A14" s="67" t="s">
        <v>114</v>
      </c>
      <c r="B14" s="54"/>
      <c r="C14" s="1">
        <v>43.8</v>
      </c>
      <c r="D14" s="1">
        <v>1.395</v>
      </c>
      <c r="E14" s="1">
        <v>0.27500000000000002</v>
      </c>
      <c r="F14" s="1">
        <v>1.4999999999999999E-2</v>
      </c>
      <c r="G14" s="1"/>
      <c r="H14" s="1">
        <v>0.75</v>
      </c>
      <c r="I14" s="1">
        <v>0.27750000000000002</v>
      </c>
      <c r="J14" s="1">
        <v>3.9420000000000002</v>
      </c>
      <c r="K14" s="1">
        <v>2.7450000000000001</v>
      </c>
      <c r="L14" s="1">
        <v>8.5000000000000006E-2</v>
      </c>
      <c r="M14" s="1">
        <v>1.4</v>
      </c>
      <c r="N14" s="1"/>
      <c r="O14" s="1"/>
      <c r="P14" s="1"/>
      <c r="Q14" s="1"/>
    </row>
    <row r="16" spans="1:17" x14ac:dyDescent="0.25">
      <c r="G16" t="s">
        <v>43</v>
      </c>
    </row>
  </sheetData>
  <mergeCells count="9">
    <mergeCell ref="A14:B14"/>
    <mergeCell ref="A1:B1"/>
    <mergeCell ref="C1:Q2"/>
    <mergeCell ref="A2:B2"/>
    <mergeCell ref="A3:B3"/>
    <mergeCell ref="A11:B11"/>
    <mergeCell ref="A12:B12"/>
    <mergeCell ref="A13:B13"/>
    <mergeCell ref="A4:A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workbookViewId="0">
      <selection activeCell="A3" sqref="A3:B3"/>
    </sheetView>
  </sheetViews>
  <sheetFormatPr defaultRowHeight="15" x14ac:dyDescent="0.25"/>
  <cols>
    <col min="2" max="2" width="14.140625" customWidth="1"/>
  </cols>
  <sheetData>
    <row r="1" spans="1:17" ht="15" customHeight="1" x14ac:dyDescent="0.25">
      <c r="A1" s="56">
        <v>44443</v>
      </c>
      <c r="B1" s="57"/>
      <c r="C1" s="48" t="s">
        <v>2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x14ac:dyDescent="0.25">
      <c r="A2" s="58" t="s">
        <v>0</v>
      </c>
      <c r="B2" s="59"/>
      <c r="C2" s="50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51" x14ac:dyDescent="0.25">
      <c r="A3" s="75" t="s">
        <v>128</v>
      </c>
      <c r="B3" s="54"/>
      <c r="C3" s="38" t="s">
        <v>59</v>
      </c>
      <c r="D3" s="38" t="s">
        <v>60</v>
      </c>
      <c r="E3" s="38" t="s">
        <v>61</v>
      </c>
      <c r="F3" s="2" t="s">
        <v>6</v>
      </c>
      <c r="G3" s="38" t="s">
        <v>62</v>
      </c>
      <c r="H3" s="38" t="s">
        <v>63</v>
      </c>
      <c r="I3" s="38" t="s">
        <v>64</v>
      </c>
      <c r="J3" s="38" t="s">
        <v>56</v>
      </c>
      <c r="K3" s="38" t="s">
        <v>65</v>
      </c>
      <c r="L3" s="2" t="s">
        <v>12</v>
      </c>
      <c r="M3" s="2"/>
      <c r="N3" s="2"/>
      <c r="O3" s="2"/>
      <c r="P3" s="2"/>
      <c r="Q3" s="2"/>
    </row>
    <row r="4" spans="1:17" ht="75" x14ac:dyDescent="0.25">
      <c r="A4" s="69" t="s">
        <v>50</v>
      </c>
      <c r="B4" s="34" t="s">
        <v>46</v>
      </c>
      <c r="C4" s="1">
        <v>0.1</v>
      </c>
      <c r="D4" s="1">
        <v>0.01</v>
      </c>
      <c r="E4" s="1">
        <v>1.2E-2</v>
      </c>
      <c r="F4" s="1">
        <v>1.2500000000000001E-2</v>
      </c>
      <c r="G4" s="1">
        <v>2.5000000000000001E-3</v>
      </c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30" customHeight="1" x14ac:dyDescent="0.25">
      <c r="A5" s="53"/>
      <c r="B5" s="34" t="s">
        <v>47</v>
      </c>
      <c r="C5" s="1"/>
      <c r="D5" s="1"/>
      <c r="E5" s="1">
        <v>2.7000000000000001E-3</v>
      </c>
      <c r="F5" s="1"/>
      <c r="G5" s="1"/>
      <c r="H5" s="1">
        <v>0.13969999999999999</v>
      </c>
      <c r="I5" s="1"/>
      <c r="J5" s="1"/>
      <c r="K5" s="1"/>
      <c r="L5" s="1"/>
      <c r="M5" s="1"/>
      <c r="N5" s="1"/>
      <c r="O5" s="1"/>
      <c r="P5" s="1"/>
      <c r="Q5" s="1"/>
    </row>
    <row r="6" spans="1:17" ht="30" x14ac:dyDescent="0.25">
      <c r="A6" s="53"/>
      <c r="B6" s="34" t="s">
        <v>48</v>
      </c>
      <c r="C6" s="1"/>
      <c r="D6" s="1"/>
      <c r="E6" s="1"/>
      <c r="F6" s="1"/>
      <c r="G6" s="1"/>
      <c r="H6" s="1"/>
      <c r="I6" s="1">
        <v>3.8800000000000001E-2</v>
      </c>
      <c r="J6" s="1">
        <v>3.5000000000000001E-3</v>
      </c>
      <c r="K6" s="1"/>
      <c r="L6" s="1"/>
      <c r="M6" s="1"/>
      <c r="N6" s="1"/>
      <c r="O6" s="1"/>
      <c r="P6" s="1"/>
      <c r="Q6" s="1"/>
    </row>
    <row r="7" spans="1:17" x14ac:dyDescent="0.25">
      <c r="A7" s="53"/>
      <c r="B7" s="39" t="s">
        <v>66</v>
      </c>
      <c r="C7" s="1"/>
      <c r="D7" s="1"/>
      <c r="E7" s="1"/>
      <c r="F7" s="1"/>
      <c r="G7" s="1"/>
      <c r="H7" s="1"/>
      <c r="I7" s="1"/>
      <c r="J7" s="1"/>
      <c r="K7" s="1">
        <v>0.18</v>
      </c>
      <c r="L7" s="1"/>
      <c r="M7" s="1"/>
      <c r="N7" s="1"/>
      <c r="O7" s="1"/>
      <c r="P7" s="1"/>
      <c r="Q7" s="1"/>
    </row>
    <row r="8" spans="1:17" x14ac:dyDescent="0.25">
      <c r="A8" s="53"/>
      <c r="B8" s="1" t="s">
        <v>18</v>
      </c>
      <c r="C8" s="1"/>
      <c r="D8" s="1"/>
      <c r="E8" s="1"/>
      <c r="F8" s="1"/>
      <c r="G8" s="1"/>
      <c r="H8" s="1"/>
      <c r="I8" s="1"/>
      <c r="J8" s="1"/>
      <c r="K8" s="1"/>
      <c r="L8" s="1">
        <v>0.04</v>
      </c>
      <c r="M8" s="1"/>
      <c r="N8" s="1"/>
      <c r="O8" s="1"/>
      <c r="P8" s="1"/>
      <c r="Q8" s="1"/>
    </row>
    <row r="9" spans="1:17" x14ac:dyDescent="0.25">
      <c r="A9" s="5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25">
      <c r="A10" s="7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30" customHeight="1" x14ac:dyDescent="0.25">
      <c r="A11" s="54" t="s">
        <v>19</v>
      </c>
      <c r="B11" s="54"/>
      <c r="C11" s="1">
        <f>SUM(C4:C10)</f>
        <v>0.1</v>
      </c>
      <c r="D11" s="1">
        <f t="shared" ref="D11:N11" si="0">SUM(D4:D10)</f>
        <v>0.01</v>
      </c>
      <c r="E11" s="1">
        <f t="shared" si="0"/>
        <v>1.4700000000000001E-2</v>
      </c>
      <c r="F11" s="1">
        <f t="shared" si="0"/>
        <v>1.2500000000000001E-2</v>
      </c>
      <c r="G11" s="1">
        <f t="shared" si="0"/>
        <v>2.5000000000000001E-3</v>
      </c>
      <c r="H11" s="1">
        <f t="shared" si="0"/>
        <v>0.13969999999999999</v>
      </c>
      <c r="I11" s="1">
        <f t="shared" si="0"/>
        <v>3.8800000000000001E-2</v>
      </c>
      <c r="J11" s="1">
        <f t="shared" si="0"/>
        <v>3.5000000000000001E-3</v>
      </c>
      <c r="K11" s="1">
        <f t="shared" si="0"/>
        <v>0.18</v>
      </c>
      <c r="L11" s="1">
        <f t="shared" si="0"/>
        <v>0.04</v>
      </c>
      <c r="M11" s="1">
        <f t="shared" si="0"/>
        <v>0</v>
      </c>
      <c r="N11" s="1">
        <f t="shared" si="0"/>
        <v>0</v>
      </c>
      <c r="O11" s="1"/>
      <c r="P11" s="1"/>
      <c r="Q11" s="1"/>
    </row>
    <row r="12" spans="1:17" x14ac:dyDescent="0.25">
      <c r="A12" s="54" t="s">
        <v>20</v>
      </c>
      <c r="B12" s="54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25">
      <c r="A13" s="54" t="s">
        <v>21</v>
      </c>
      <c r="B13" s="54"/>
      <c r="C13" s="1">
        <v>49</v>
      </c>
      <c r="D13" s="1">
        <v>85</v>
      </c>
      <c r="E13" s="1">
        <v>35</v>
      </c>
      <c r="F13" s="1">
        <v>80</v>
      </c>
      <c r="G13" s="1">
        <v>185</v>
      </c>
      <c r="H13" s="1">
        <v>240</v>
      </c>
      <c r="I13" s="1">
        <v>63</v>
      </c>
      <c r="J13" s="1">
        <v>610</v>
      </c>
      <c r="K13" s="1">
        <v>95</v>
      </c>
      <c r="L13" s="1">
        <v>35</v>
      </c>
      <c r="M13" s="1"/>
      <c r="N13" s="1"/>
      <c r="O13" s="1"/>
      <c r="P13" s="1"/>
      <c r="Q13" s="1"/>
    </row>
    <row r="14" spans="1:17" ht="30" customHeight="1" x14ac:dyDescent="0.25">
      <c r="A14" s="67" t="s">
        <v>115</v>
      </c>
      <c r="B14" s="54"/>
      <c r="C14" s="1">
        <v>4.9000000000000004</v>
      </c>
      <c r="D14" s="1">
        <v>0.85</v>
      </c>
      <c r="E14" s="1">
        <v>0.51449999999999996</v>
      </c>
      <c r="F14" s="1">
        <v>1</v>
      </c>
      <c r="G14" s="1">
        <v>0.46250000000000002</v>
      </c>
      <c r="H14" s="1">
        <v>33.527999999999999</v>
      </c>
      <c r="I14" s="1">
        <v>2.4443999999999999</v>
      </c>
      <c r="J14" s="1">
        <v>2.1349999999999998</v>
      </c>
      <c r="K14" s="1">
        <v>17.100000000000001</v>
      </c>
      <c r="L14" s="1">
        <v>1.4</v>
      </c>
      <c r="M14" s="1"/>
      <c r="N14" s="1"/>
      <c r="O14" s="1"/>
      <c r="P14" s="1"/>
      <c r="Q14" s="1"/>
    </row>
  </sheetData>
  <mergeCells count="9">
    <mergeCell ref="A14:B14"/>
    <mergeCell ref="A1:B1"/>
    <mergeCell ref="C1:Q2"/>
    <mergeCell ref="A2:B2"/>
    <mergeCell ref="A3:B3"/>
    <mergeCell ref="A11:B11"/>
    <mergeCell ref="A12:B12"/>
    <mergeCell ref="A13:B13"/>
    <mergeCell ref="A4:A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workbookViewId="0">
      <selection activeCell="A3" sqref="A3:B3"/>
    </sheetView>
  </sheetViews>
  <sheetFormatPr defaultRowHeight="15" x14ac:dyDescent="0.25"/>
  <cols>
    <col min="2" max="2" width="14.140625" customWidth="1"/>
  </cols>
  <sheetData>
    <row r="1" spans="1:17" ht="15" customHeight="1" x14ac:dyDescent="0.25">
      <c r="A1" s="56">
        <v>44445</v>
      </c>
      <c r="B1" s="57"/>
      <c r="C1" s="48" t="s">
        <v>2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x14ac:dyDescent="0.25">
      <c r="A2" s="58" t="s">
        <v>0</v>
      </c>
      <c r="B2" s="59"/>
      <c r="C2" s="50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56.25" x14ac:dyDescent="0.25">
      <c r="A3" s="75" t="s">
        <v>129</v>
      </c>
      <c r="B3" s="54"/>
      <c r="C3" s="43" t="s">
        <v>61</v>
      </c>
      <c r="D3" s="43" t="s">
        <v>62</v>
      </c>
      <c r="E3" s="43" t="s">
        <v>71</v>
      </c>
      <c r="F3" s="43" t="s">
        <v>72</v>
      </c>
      <c r="G3" s="43" t="s">
        <v>73</v>
      </c>
      <c r="H3" s="46" t="s">
        <v>116</v>
      </c>
      <c r="I3" s="43" t="s">
        <v>63</v>
      </c>
      <c r="J3" s="43" t="s">
        <v>55</v>
      </c>
      <c r="K3" s="44" t="s">
        <v>75</v>
      </c>
      <c r="L3" s="43" t="s">
        <v>76</v>
      </c>
      <c r="M3" s="43" t="s">
        <v>57</v>
      </c>
      <c r="N3" s="43" t="s">
        <v>40</v>
      </c>
      <c r="O3" s="43" t="s">
        <v>77</v>
      </c>
      <c r="P3" s="43" t="s">
        <v>53</v>
      </c>
      <c r="Q3" s="2"/>
    </row>
    <row r="4" spans="1:17" ht="45" x14ac:dyDescent="0.25">
      <c r="A4" s="52" t="s">
        <v>23</v>
      </c>
      <c r="B4" s="42" t="s">
        <v>67</v>
      </c>
      <c r="C4" s="35">
        <v>1.2E-2</v>
      </c>
      <c r="D4" s="35">
        <v>2.5000000000000001E-3</v>
      </c>
      <c r="E4" s="35">
        <v>2.4299999999999999E-2</v>
      </c>
      <c r="F4" s="35">
        <v>0.107</v>
      </c>
      <c r="G4" s="35">
        <v>1.2500000000000001E-2</v>
      </c>
      <c r="H4" s="35">
        <v>6.0000000000000001E-3</v>
      </c>
      <c r="I4" s="35"/>
      <c r="J4" s="35">
        <v>6.0000000000000001E-3</v>
      </c>
      <c r="K4" s="35"/>
      <c r="L4" s="35"/>
      <c r="M4" s="35"/>
      <c r="N4" s="35"/>
      <c r="O4" s="35"/>
      <c r="P4" s="35">
        <v>1E-3</v>
      </c>
      <c r="Q4" s="35"/>
    </row>
    <row r="5" spans="1:17" x14ac:dyDescent="0.25">
      <c r="A5" s="53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</row>
    <row r="6" spans="1:17" ht="30" customHeight="1" x14ac:dyDescent="0.25">
      <c r="A6" s="53"/>
      <c r="B6" s="42" t="s">
        <v>68</v>
      </c>
      <c r="C6" s="35">
        <v>5.0000000000000001E-3</v>
      </c>
      <c r="D6" s="35"/>
      <c r="E6" s="35"/>
      <c r="F6" s="35"/>
      <c r="G6" s="35"/>
      <c r="H6" s="35"/>
      <c r="I6" s="35">
        <v>0.12</v>
      </c>
      <c r="J6" s="35"/>
      <c r="K6" s="35"/>
      <c r="L6" s="35">
        <v>5.0000000000000001E-3</v>
      </c>
      <c r="M6" s="35"/>
      <c r="N6" s="35"/>
      <c r="O6" s="35"/>
      <c r="P6" s="35">
        <v>1E-3</v>
      </c>
      <c r="Q6" s="35"/>
    </row>
    <row r="7" spans="1:17" ht="45" x14ac:dyDescent="0.25">
      <c r="A7" s="53"/>
      <c r="B7" s="42" t="s">
        <v>69</v>
      </c>
      <c r="C7" s="35"/>
      <c r="D7" s="35"/>
      <c r="E7" s="35"/>
      <c r="F7" s="35"/>
      <c r="G7" s="35"/>
      <c r="H7" s="35"/>
      <c r="I7" s="35"/>
      <c r="J7" s="35"/>
      <c r="K7" s="35">
        <v>5.0999999999999997E-2</v>
      </c>
      <c r="L7" s="35">
        <v>5.3E-3</v>
      </c>
      <c r="M7" s="35"/>
      <c r="N7" s="35"/>
      <c r="O7" s="35"/>
      <c r="P7" s="35">
        <v>1E-3</v>
      </c>
      <c r="Q7" s="35"/>
    </row>
    <row r="8" spans="1:17" ht="30" customHeight="1" x14ac:dyDescent="0.25">
      <c r="A8" s="53"/>
      <c r="B8" s="42" t="s">
        <v>70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>
        <v>1E-3</v>
      </c>
      <c r="O8" s="35">
        <v>2.5000000000000001E-2</v>
      </c>
      <c r="P8" s="35"/>
      <c r="Q8" s="35"/>
    </row>
    <row r="9" spans="1:17" x14ac:dyDescent="0.25">
      <c r="A9" s="53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</row>
    <row r="10" spans="1:17" ht="15" customHeight="1" x14ac:dyDescent="0.25">
      <c r="A10" s="53"/>
      <c r="B10" s="35" t="s">
        <v>18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>
        <v>0.04</v>
      </c>
      <c r="N10" s="35"/>
      <c r="O10" s="35"/>
      <c r="P10" s="35"/>
      <c r="Q10" s="35"/>
    </row>
    <row r="11" spans="1:17" x14ac:dyDescent="0.25">
      <c r="A11" s="53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</row>
    <row r="12" spans="1:17" ht="30" customHeight="1" x14ac:dyDescent="0.25">
      <c r="A12" s="54" t="s">
        <v>19</v>
      </c>
      <c r="B12" s="54"/>
      <c r="C12" s="35">
        <f t="shared" ref="C12:N12" si="0">SUM(C4:C11)</f>
        <v>1.7000000000000001E-2</v>
      </c>
      <c r="D12" s="35">
        <f t="shared" si="0"/>
        <v>2.5000000000000001E-3</v>
      </c>
      <c r="E12" s="35">
        <f t="shared" si="0"/>
        <v>2.4299999999999999E-2</v>
      </c>
      <c r="F12" s="35">
        <f t="shared" si="0"/>
        <v>0.107</v>
      </c>
      <c r="G12" s="35">
        <f t="shared" si="0"/>
        <v>1.2500000000000001E-2</v>
      </c>
      <c r="H12" s="35">
        <f t="shared" si="0"/>
        <v>6.0000000000000001E-3</v>
      </c>
      <c r="I12" s="35">
        <f t="shared" si="0"/>
        <v>0.12</v>
      </c>
      <c r="J12" s="35">
        <f t="shared" si="0"/>
        <v>6.0000000000000001E-3</v>
      </c>
      <c r="K12" s="35">
        <f t="shared" si="0"/>
        <v>5.0999999999999997E-2</v>
      </c>
      <c r="L12" s="35">
        <f t="shared" si="0"/>
        <v>1.03E-2</v>
      </c>
      <c r="M12" s="35">
        <f t="shared" si="0"/>
        <v>0.04</v>
      </c>
      <c r="N12" s="35">
        <f t="shared" si="0"/>
        <v>1E-3</v>
      </c>
      <c r="O12" s="35">
        <v>2.5000000000000001E-2</v>
      </c>
      <c r="P12" s="35">
        <v>3.0000000000000001E-3</v>
      </c>
      <c r="Q12" s="35"/>
    </row>
    <row r="13" spans="1:17" x14ac:dyDescent="0.25">
      <c r="A13" s="54" t="s">
        <v>20</v>
      </c>
      <c r="B13" s="5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</row>
    <row r="14" spans="1:17" x14ac:dyDescent="0.25">
      <c r="A14" s="54" t="s">
        <v>21</v>
      </c>
      <c r="B14" s="54"/>
      <c r="C14" s="35">
        <v>35</v>
      </c>
      <c r="D14" s="35">
        <v>185</v>
      </c>
      <c r="E14" s="35">
        <v>400</v>
      </c>
      <c r="F14" s="35">
        <v>49</v>
      </c>
      <c r="G14" s="35">
        <v>80</v>
      </c>
      <c r="H14" s="35">
        <v>150</v>
      </c>
      <c r="I14" s="35">
        <v>240</v>
      </c>
      <c r="J14" s="35">
        <v>73</v>
      </c>
      <c r="K14" s="35">
        <v>85</v>
      </c>
      <c r="L14" s="35">
        <v>610</v>
      </c>
      <c r="M14" s="35">
        <v>35</v>
      </c>
      <c r="N14" s="35">
        <v>850</v>
      </c>
      <c r="O14" s="35">
        <v>75</v>
      </c>
      <c r="P14" s="35">
        <v>15</v>
      </c>
      <c r="Q14" s="35"/>
    </row>
    <row r="15" spans="1:17" ht="30" customHeight="1" x14ac:dyDescent="0.25">
      <c r="A15" s="67" t="s">
        <v>117</v>
      </c>
      <c r="B15" s="54"/>
      <c r="C15" s="35">
        <v>0.59499999999999997</v>
      </c>
      <c r="D15" s="35">
        <v>0.16250000000000001</v>
      </c>
      <c r="E15" s="35">
        <v>9.7200000000000006</v>
      </c>
      <c r="F15" s="35">
        <v>5.2430000000000003</v>
      </c>
      <c r="G15" s="35">
        <v>1</v>
      </c>
      <c r="H15" s="35">
        <v>0.9</v>
      </c>
      <c r="I15" s="35">
        <v>28.8</v>
      </c>
      <c r="J15" s="35">
        <v>0.438</v>
      </c>
      <c r="K15" s="35">
        <v>4.335</v>
      </c>
      <c r="L15" s="35">
        <v>6.2830000000000004</v>
      </c>
      <c r="M15" s="35">
        <v>1.4</v>
      </c>
      <c r="N15" s="35">
        <v>0.85</v>
      </c>
      <c r="O15" s="35">
        <v>1.875</v>
      </c>
      <c r="P15" s="35">
        <v>4.4999999999999998E-2</v>
      </c>
      <c r="Q15" s="35"/>
    </row>
  </sheetData>
  <mergeCells count="9">
    <mergeCell ref="A13:B13"/>
    <mergeCell ref="A14:B14"/>
    <mergeCell ref="A15:B15"/>
    <mergeCell ref="A1:B1"/>
    <mergeCell ref="C1:Q2"/>
    <mergeCell ref="A2:B2"/>
    <mergeCell ref="A3:B3"/>
    <mergeCell ref="A4:A11"/>
    <mergeCell ref="A12:B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workbookViewId="0">
      <selection activeCell="A3" sqref="A3:B3"/>
    </sheetView>
  </sheetViews>
  <sheetFormatPr defaultRowHeight="15" x14ac:dyDescent="0.25"/>
  <cols>
    <col min="2" max="2" width="14.140625" customWidth="1"/>
  </cols>
  <sheetData>
    <row r="1" spans="1:17" ht="15" customHeight="1" x14ac:dyDescent="0.25">
      <c r="A1" s="56">
        <v>44446</v>
      </c>
      <c r="B1" s="57"/>
      <c r="C1" s="48" t="s">
        <v>2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x14ac:dyDescent="0.25">
      <c r="A2" s="58" t="s">
        <v>0</v>
      </c>
      <c r="B2" s="59"/>
      <c r="C2" s="50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60" x14ac:dyDescent="0.25">
      <c r="A3" s="75" t="s">
        <v>130</v>
      </c>
      <c r="B3" s="54"/>
      <c r="C3" s="43" t="s">
        <v>73</v>
      </c>
      <c r="D3" s="43" t="s">
        <v>62</v>
      </c>
      <c r="E3" s="43" t="s">
        <v>71</v>
      </c>
      <c r="F3" s="43" t="s">
        <v>72</v>
      </c>
      <c r="G3" s="43" t="s">
        <v>82</v>
      </c>
      <c r="H3" s="43" t="s">
        <v>61</v>
      </c>
      <c r="I3" s="17" t="s">
        <v>9</v>
      </c>
      <c r="J3" s="43" t="s">
        <v>53</v>
      </c>
      <c r="K3" s="44" t="s">
        <v>74</v>
      </c>
      <c r="L3" s="43" t="s">
        <v>51</v>
      </c>
      <c r="M3" s="43" t="s">
        <v>40</v>
      </c>
      <c r="N3" s="17" t="s">
        <v>14</v>
      </c>
      <c r="O3" s="43" t="s">
        <v>57</v>
      </c>
      <c r="P3" s="43" t="s">
        <v>81</v>
      </c>
      <c r="Q3" s="45" t="s">
        <v>83</v>
      </c>
    </row>
    <row r="4" spans="1:17" ht="30" x14ac:dyDescent="0.25">
      <c r="A4" s="52" t="s">
        <v>23</v>
      </c>
      <c r="B4" s="42" t="s">
        <v>78</v>
      </c>
      <c r="C4" s="35">
        <v>1.2500000000000001E-2</v>
      </c>
      <c r="D4" s="35">
        <v>5.0000000000000001E-3</v>
      </c>
      <c r="E4" s="35">
        <v>0.03</v>
      </c>
      <c r="F4" s="35">
        <v>0.12</v>
      </c>
      <c r="G4" s="35">
        <v>5.0000000000000001E-3</v>
      </c>
      <c r="H4" s="35">
        <v>6.0000000000000001E-3</v>
      </c>
      <c r="I4" s="35"/>
      <c r="J4" s="35"/>
      <c r="K4" s="35"/>
      <c r="L4" s="35"/>
      <c r="M4" s="35"/>
      <c r="N4" s="35"/>
      <c r="O4" s="35"/>
      <c r="P4" s="35"/>
      <c r="Q4" s="35"/>
    </row>
    <row r="5" spans="1:17" ht="30" x14ac:dyDescent="0.25">
      <c r="A5" s="53"/>
      <c r="B5" s="42" t="s">
        <v>79</v>
      </c>
      <c r="C5" s="35"/>
      <c r="D5" s="35"/>
      <c r="E5" s="35"/>
      <c r="F5" s="35"/>
      <c r="G5" s="35"/>
      <c r="H5" s="35"/>
      <c r="I5" s="35">
        <v>4.0000000000000001E-3</v>
      </c>
      <c r="J5" s="35">
        <v>1E-3</v>
      </c>
      <c r="K5" s="35"/>
      <c r="L5" s="35"/>
      <c r="M5" s="35"/>
      <c r="N5" s="35"/>
      <c r="O5" s="35"/>
      <c r="P5" s="35"/>
      <c r="Q5" s="35">
        <v>0.06</v>
      </c>
    </row>
    <row r="6" spans="1:17" ht="30" customHeight="1" x14ac:dyDescent="0.25">
      <c r="A6" s="53"/>
      <c r="B6" s="42" t="s">
        <v>57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>
        <v>0.04</v>
      </c>
      <c r="P6" s="35"/>
      <c r="Q6" s="35"/>
    </row>
    <row r="7" spans="1:17" ht="45" x14ac:dyDescent="0.25">
      <c r="A7" s="53"/>
      <c r="B7" s="42" t="s">
        <v>80</v>
      </c>
      <c r="C7" s="35"/>
      <c r="D7" s="35">
        <v>2.5000000000000001E-3</v>
      </c>
      <c r="E7" s="35">
        <v>7.9000000000000001E-2</v>
      </c>
      <c r="F7" s="35"/>
      <c r="G7" s="35"/>
      <c r="H7" s="35">
        <v>8.9999999999999993E-3</v>
      </c>
      <c r="I7" s="35"/>
      <c r="J7" s="35"/>
      <c r="K7" s="35">
        <v>6.0000000000000001E-3</v>
      </c>
      <c r="L7" s="35">
        <v>2E-3</v>
      </c>
      <c r="M7" s="35"/>
      <c r="N7" s="35"/>
      <c r="O7" s="35"/>
      <c r="P7" s="35"/>
      <c r="Q7" s="35"/>
    </row>
    <row r="8" spans="1:17" ht="30" customHeight="1" x14ac:dyDescent="0.25">
      <c r="A8" s="53"/>
      <c r="B8" s="42" t="s">
        <v>40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>
        <v>1E-3</v>
      </c>
      <c r="N8" s="35">
        <v>0.02</v>
      </c>
      <c r="O8" s="35"/>
      <c r="P8" s="35"/>
      <c r="Q8" s="35"/>
    </row>
    <row r="9" spans="1:17" x14ac:dyDescent="0.25">
      <c r="A9" s="53"/>
      <c r="B9" s="42" t="s">
        <v>81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</row>
    <row r="10" spans="1:17" ht="15" customHeight="1" x14ac:dyDescent="0.25">
      <c r="A10" s="53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</row>
    <row r="11" spans="1:17" x14ac:dyDescent="0.25">
      <c r="A11" s="53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</row>
    <row r="12" spans="1:17" ht="30" customHeight="1" x14ac:dyDescent="0.25">
      <c r="A12" s="54" t="s">
        <v>19</v>
      </c>
      <c r="B12" s="54"/>
      <c r="C12" s="35">
        <f t="shared" ref="C12:N12" si="0">SUM(C4:C11)</f>
        <v>1.2500000000000001E-2</v>
      </c>
      <c r="D12" s="35">
        <f t="shared" si="0"/>
        <v>7.4999999999999997E-3</v>
      </c>
      <c r="E12" s="35">
        <f t="shared" si="0"/>
        <v>0.109</v>
      </c>
      <c r="F12" s="35">
        <f t="shared" si="0"/>
        <v>0.12</v>
      </c>
      <c r="G12" s="35">
        <f t="shared" si="0"/>
        <v>5.0000000000000001E-3</v>
      </c>
      <c r="H12" s="35">
        <f t="shared" si="0"/>
        <v>1.4999999999999999E-2</v>
      </c>
      <c r="I12" s="35">
        <f t="shared" si="0"/>
        <v>4.0000000000000001E-3</v>
      </c>
      <c r="J12" s="35">
        <f t="shared" si="0"/>
        <v>1E-3</v>
      </c>
      <c r="K12" s="35">
        <f t="shared" si="0"/>
        <v>6.0000000000000001E-3</v>
      </c>
      <c r="L12" s="35">
        <f t="shared" si="0"/>
        <v>2E-3</v>
      </c>
      <c r="M12" s="35">
        <f t="shared" si="0"/>
        <v>1E-3</v>
      </c>
      <c r="N12" s="35">
        <f t="shared" si="0"/>
        <v>0.02</v>
      </c>
      <c r="O12" s="35"/>
      <c r="P12" s="35"/>
      <c r="Q12" s="35"/>
    </row>
    <row r="13" spans="1:17" x14ac:dyDescent="0.25">
      <c r="A13" s="54" t="s">
        <v>20</v>
      </c>
      <c r="B13" s="5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</row>
    <row r="14" spans="1:17" x14ac:dyDescent="0.25">
      <c r="A14" s="54" t="s">
        <v>21</v>
      </c>
      <c r="B14" s="54"/>
      <c r="C14" s="35">
        <v>80</v>
      </c>
      <c r="D14" s="35">
        <v>185</v>
      </c>
      <c r="E14" s="35">
        <v>400</v>
      </c>
      <c r="F14" s="35">
        <v>49</v>
      </c>
      <c r="G14" s="35">
        <v>49</v>
      </c>
      <c r="H14" s="35">
        <v>35</v>
      </c>
      <c r="I14" s="35">
        <v>610</v>
      </c>
      <c r="J14" s="35">
        <v>15</v>
      </c>
      <c r="K14" s="35">
        <v>150</v>
      </c>
      <c r="L14" s="35">
        <v>45</v>
      </c>
      <c r="M14" s="35">
        <v>850</v>
      </c>
      <c r="N14" s="35">
        <v>75</v>
      </c>
      <c r="O14" s="35">
        <v>35</v>
      </c>
      <c r="P14" s="35"/>
      <c r="Q14" s="35">
        <v>65</v>
      </c>
    </row>
    <row r="15" spans="1:17" ht="30" customHeight="1" x14ac:dyDescent="0.25">
      <c r="A15" s="67" t="s">
        <v>118</v>
      </c>
      <c r="B15" s="54"/>
      <c r="C15" s="35">
        <v>1</v>
      </c>
      <c r="D15" s="35">
        <v>1.3875</v>
      </c>
      <c r="E15" s="35">
        <v>43.6</v>
      </c>
      <c r="F15" s="35">
        <v>5.88</v>
      </c>
      <c r="G15" s="35">
        <v>0.245</v>
      </c>
      <c r="H15" s="35">
        <v>0.52500000000000002</v>
      </c>
      <c r="I15" s="35">
        <v>2.44</v>
      </c>
      <c r="J15" s="35">
        <v>1.4999999999999999E-2</v>
      </c>
      <c r="K15" s="35">
        <v>0.9</v>
      </c>
      <c r="L15" s="35">
        <v>0.09</v>
      </c>
      <c r="M15" s="35">
        <v>0.85</v>
      </c>
      <c r="N15" s="35">
        <v>1.5</v>
      </c>
      <c r="O15" s="36">
        <v>1.4</v>
      </c>
      <c r="P15" s="35"/>
      <c r="Q15" s="35">
        <v>3.9</v>
      </c>
    </row>
  </sheetData>
  <mergeCells count="9">
    <mergeCell ref="A13:B13"/>
    <mergeCell ref="A14:B14"/>
    <mergeCell ref="A15:B15"/>
    <mergeCell ref="A1:B1"/>
    <mergeCell ref="C1:Q2"/>
    <mergeCell ref="A2:B2"/>
    <mergeCell ref="A3:B3"/>
    <mergeCell ref="A4:A11"/>
    <mergeCell ref="A12:B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workbookViewId="0">
      <selection activeCell="A3" sqref="A3:B3"/>
    </sheetView>
  </sheetViews>
  <sheetFormatPr defaultRowHeight="15" x14ac:dyDescent="0.25"/>
  <cols>
    <col min="2" max="2" width="14.140625" customWidth="1"/>
  </cols>
  <sheetData>
    <row r="1" spans="1:17" ht="15" customHeight="1" x14ac:dyDescent="0.25">
      <c r="A1" s="56">
        <v>44447</v>
      </c>
      <c r="B1" s="57"/>
      <c r="C1" s="48" t="s">
        <v>2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x14ac:dyDescent="0.25">
      <c r="A2" s="58" t="s">
        <v>0</v>
      </c>
      <c r="B2" s="59"/>
      <c r="C2" s="50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61.5" x14ac:dyDescent="0.25">
      <c r="A3" s="75" t="s">
        <v>131</v>
      </c>
      <c r="B3" s="54"/>
      <c r="C3" s="16" t="s">
        <v>51</v>
      </c>
      <c r="D3" s="43" t="s">
        <v>52</v>
      </c>
      <c r="E3" s="43" t="s">
        <v>53</v>
      </c>
      <c r="F3" s="43" t="s">
        <v>63</v>
      </c>
      <c r="G3" s="43" t="s">
        <v>56</v>
      </c>
      <c r="H3" s="43" t="s">
        <v>86</v>
      </c>
      <c r="I3" s="43" t="s">
        <v>57</v>
      </c>
      <c r="J3" s="46" t="s">
        <v>40</v>
      </c>
      <c r="K3" s="18" t="s">
        <v>11</v>
      </c>
      <c r="L3" s="43" t="s">
        <v>31</v>
      </c>
      <c r="M3" s="43" t="s">
        <v>77</v>
      </c>
      <c r="N3" s="17"/>
      <c r="O3" s="17"/>
      <c r="P3" s="17"/>
      <c r="Q3" s="2"/>
    </row>
    <row r="4" spans="1:17" ht="45" x14ac:dyDescent="0.25">
      <c r="A4" s="52" t="s">
        <v>23</v>
      </c>
      <c r="B4" s="42" t="s">
        <v>84</v>
      </c>
      <c r="C4" s="35">
        <v>2.3E-2</v>
      </c>
      <c r="D4" s="35">
        <v>0.156</v>
      </c>
      <c r="E4" s="35">
        <v>1E-3</v>
      </c>
      <c r="F4" s="35">
        <v>0.05</v>
      </c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5" spans="1:17" ht="45" x14ac:dyDescent="0.25">
      <c r="A5" s="53"/>
      <c r="B5" s="42" t="s">
        <v>85</v>
      </c>
      <c r="C5" s="35"/>
      <c r="D5" s="35"/>
      <c r="E5" s="35"/>
      <c r="F5" s="35"/>
      <c r="G5" s="35">
        <v>5.3E-3</v>
      </c>
      <c r="H5" s="35">
        <v>0.06</v>
      </c>
      <c r="I5" s="35"/>
      <c r="J5" s="35"/>
      <c r="K5" s="35"/>
      <c r="L5" s="35"/>
      <c r="M5" s="35"/>
      <c r="N5" s="35"/>
      <c r="O5" s="35"/>
      <c r="P5" s="35"/>
      <c r="Q5" s="35"/>
    </row>
    <row r="6" spans="1:17" ht="30" customHeight="1" x14ac:dyDescent="0.25">
      <c r="A6" s="53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</row>
    <row r="7" spans="1:17" x14ac:dyDescent="0.25">
      <c r="A7" s="53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</row>
    <row r="8" spans="1:17" ht="30" customHeight="1" x14ac:dyDescent="0.25">
      <c r="A8" s="53"/>
      <c r="B8" s="35" t="s">
        <v>17</v>
      </c>
      <c r="C8" s="35"/>
      <c r="D8" s="35"/>
      <c r="E8" s="35"/>
      <c r="F8" s="35"/>
      <c r="G8" s="35"/>
      <c r="H8" s="35"/>
      <c r="I8" s="35"/>
      <c r="J8" s="35"/>
      <c r="K8" s="35">
        <v>0.05</v>
      </c>
      <c r="L8" s="35"/>
      <c r="M8" s="35">
        <v>0.02</v>
      </c>
      <c r="N8" s="35"/>
      <c r="O8" s="35"/>
      <c r="P8" s="35"/>
      <c r="Q8" s="35"/>
    </row>
    <row r="9" spans="1:17" x14ac:dyDescent="0.25">
      <c r="A9" s="53"/>
      <c r="B9" s="42" t="s">
        <v>31</v>
      </c>
      <c r="C9" s="35"/>
      <c r="D9" s="35"/>
      <c r="E9" s="35"/>
      <c r="F9" s="35"/>
      <c r="G9" s="35"/>
      <c r="H9" s="35"/>
      <c r="I9" s="35"/>
      <c r="J9" s="35"/>
      <c r="K9" s="35"/>
      <c r="L9" s="35">
        <v>0.1</v>
      </c>
      <c r="M9" s="35"/>
      <c r="N9" s="35"/>
      <c r="O9" s="35"/>
      <c r="P9" s="35"/>
      <c r="Q9" s="35"/>
    </row>
    <row r="10" spans="1:17" ht="15" customHeight="1" x14ac:dyDescent="0.25">
      <c r="A10" s="53"/>
      <c r="B10" s="35" t="s">
        <v>18</v>
      </c>
      <c r="C10" s="35"/>
      <c r="D10" s="35"/>
      <c r="E10" s="35"/>
      <c r="F10" s="35"/>
      <c r="G10" s="35"/>
      <c r="H10" s="35"/>
      <c r="I10" s="35">
        <v>0.04</v>
      </c>
      <c r="J10" s="35"/>
      <c r="K10" s="35"/>
      <c r="L10" s="35"/>
      <c r="M10" s="35"/>
      <c r="N10" s="35"/>
      <c r="O10" s="35"/>
      <c r="P10" s="35"/>
      <c r="Q10" s="35"/>
    </row>
    <row r="11" spans="1:17" x14ac:dyDescent="0.25">
      <c r="A11" s="53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</row>
    <row r="12" spans="1:17" ht="30" customHeight="1" x14ac:dyDescent="0.25">
      <c r="A12" s="54" t="s">
        <v>19</v>
      </c>
      <c r="B12" s="54"/>
      <c r="C12" s="35">
        <f t="shared" ref="C12:N12" si="0">SUM(C4:C11)</f>
        <v>2.3E-2</v>
      </c>
      <c r="D12" s="35">
        <f t="shared" si="0"/>
        <v>0.156</v>
      </c>
      <c r="E12" s="35">
        <f t="shared" si="0"/>
        <v>1E-3</v>
      </c>
      <c r="F12" s="35">
        <f t="shared" si="0"/>
        <v>0.05</v>
      </c>
      <c r="G12" s="35">
        <f t="shared" si="0"/>
        <v>5.3E-3</v>
      </c>
      <c r="H12" s="35">
        <f t="shared" si="0"/>
        <v>0.06</v>
      </c>
      <c r="I12" s="35">
        <f t="shared" si="0"/>
        <v>0.04</v>
      </c>
      <c r="J12" s="35">
        <f t="shared" si="0"/>
        <v>0</v>
      </c>
      <c r="K12" s="35">
        <f t="shared" si="0"/>
        <v>0.05</v>
      </c>
      <c r="L12" s="35">
        <f t="shared" si="0"/>
        <v>0.1</v>
      </c>
      <c r="M12" s="35">
        <f t="shared" si="0"/>
        <v>0.02</v>
      </c>
      <c r="N12" s="35">
        <f t="shared" si="0"/>
        <v>0</v>
      </c>
      <c r="O12" s="35"/>
      <c r="P12" s="35"/>
      <c r="Q12" s="35"/>
    </row>
    <row r="13" spans="1:17" x14ac:dyDescent="0.25">
      <c r="A13" s="54" t="s">
        <v>20</v>
      </c>
      <c r="B13" s="5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</row>
    <row r="14" spans="1:17" x14ac:dyDescent="0.25">
      <c r="A14" s="54" t="s">
        <v>21</v>
      </c>
      <c r="B14" s="54"/>
      <c r="C14" s="35">
        <v>45</v>
      </c>
      <c r="D14" s="35">
        <v>11</v>
      </c>
      <c r="E14" s="35">
        <v>15</v>
      </c>
      <c r="F14" s="35">
        <v>240</v>
      </c>
      <c r="G14" s="35">
        <v>610</v>
      </c>
      <c r="H14" s="35">
        <v>63</v>
      </c>
      <c r="I14" s="35">
        <v>35</v>
      </c>
      <c r="J14" s="35"/>
      <c r="K14" s="35">
        <v>380</v>
      </c>
      <c r="L14" s="35">
        <v>90</v>
      </c>
      <c r="M14" s="35">
        <v>75</v>
      </c>
      <c r="N14" s="35"/>
      <c r="O14" s="35"/>
      <c r="P14" s="35"/>
      <c r="Q14" s="35"/>
    </row>
    <row r="15" spans="1:17" ht="30" customHeight="1" x14ac:dyDescent="0.25">
      <c r="A15" s="67" t="s">
        <v>119</v>
      </c>
      <c r="B15" s="54"/>
      <c r="C15" s="35">
        <v>1.0349999999999999</v>
      </c>
      <c r="D15" s="35">
        <v>1.716</v>
      </c>
      <c r="E15" s="35">
        <v>1.4999999999999999E-2</v>
      </c>
      <c r="F15" s="35">
        <v>12</v>
      </c>
      <c r="G15" s="35">
        <v>3.2330000000000001</v>
      </c>
      <c r="H15" s="35">
        <v>3.78</v>
      </c>
      <c r="I15" s="35">
        <v>1.4</v>
      </c>
      <c r="J15" s="35">
        <f t="shared" ref="J15:N15" si="1">J13*J14</f>
        <v>0</v>
      </c>
      <c r="K15" s="35">
        <v>19</v>
      </c>
      <c r="L15" s="35">
        <v>9</v>
      </c>
      <c r="M15" s="35">
        <v>1.5</v>
      </c>
      <c r="N15" s="35">
        <f t="shared" si="1"/>
        <v>0</v>
      </c>
      <c r="O15" s="36"/>
      <c r="P15" s="35"/>
      <c r="Q15" s="35"/>
    </row>
  </sheetData>
  <mergeCells count="9">
    <mergeCell ref="A13:B13"/>
    <mergeCell ref="A14:B14"/>
    <mergeCell ref="A15:B15"/>
    <mergeCell ref="A1:B1"/>
    <mergeCell ref="C1:Q2"/>
    <mergeCell ref="A2:B2"/>
    <mergeCell ref="A3:B3"/>
    <mergeCell ref="A4:A11"/>
    <mergeCell ref="A12:B1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workbookViewId="0">
      <selection activeCell="A3" sqref="A3:B3"/>
    </sheetView>
  </sheetViews>
  <sheetFormatPr defaultRowHeight="15" x14ac:dyDescent="0.25"/>
  <cols>
    <col min="2" max="2" width="14.140625" customWidth="1"/>
  </cols>
  <sheetData>
    <row r="1" spans="1:17" ht="15" customHeight="1" x14ac:dyDescent="0.25">
      <c r="A1" s="56">
        <v>44448</v>
      </c>
      <c r="B1" s="57"/>
      <c r="C1" s="48" t="s">
        <v>2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x14ac:dyDescent="0.25">
      <c r="A2" s="58" t="s">
        <v>0</v>
      </c>
      <c r="B2" s="59"/>
      <c r="C2" s="50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56.25" x14ac:dyDescent="0.25">
      <c r="A3" s="75" t="s">
        <v>132</v>
      </c>
      <c r="B3" s="54"/>
      <c r="C3" s="43" t="s">
        <v>62</v>
      </c>
      <c r="D3" s="43" t="s">
        <v>72</v>
      </c>
      <c r="E3" s="43" t="s">
        <v>90</v>
      </c>
      <c r="F3" s="43" t="s">
        <v>61</v>
      </c>
      <c r="G3" s="43" t="s">
        <v>71</v>
      </c>
      <c r="H3" s="43" t="s">
        <v>55</v>
      </c>
      <c r="I3" s="43" t="s">
        <v>53</v>
      </c>
      <c r="J3" s="43" t="s">
        <v>77</v>
      </c>
      <c r="K3" s="44" t="s">
        <v>31</v>
      </c>
      <c r="L3" s="17" t="s">
        <v>12</v>
      </c>
      <c r="M3" s="43" t="s">
        <v>81</v>
      </c>
      <c r="N3" s="43" t="s">
        <v>73</v>
      </c>
      <c r="O3" s="17"/>
      <c r="P3" s="17"/>
      <c r="Q3" s="2"/>
    </row>
    <row r="4" spans="1:17" ht="45" x14ac:dyDescent="0.25">
      <c r="A4" s="52" t="s">
        <v>23</v>
      </c>
      <c r="B4" s="42" t="s">
        <v>87</v>
      </c>
      <c r="C4" s="35">
        <v>0.05</v>
      </c>
      <c r="D4" s="35">
        <v>0.1</v>
      </c>
      <c r="E4" s="35">
        <v>1.4999999999999999E-2</v>
      </c>
      <c r="F4" s="35">
        <v>1.2E-2</v>
      </c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5" spans="1:17" x14ac:dyDescent="0.25">
      <c r="A5" s="53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</row>
    <row r="6" spans="1:17" ht="30" customHeight="1" x14ac:dyDescent="0.25">
      <c r="A6" s="53"/>
      <c r="B6" s="42" t="s">
        <v>88</v>
      </c>
      <c r="C6" s="35">
        <v>6.6E-3</v>
      </c>
      <c r="D6" s="35"/>
      <c r="E6" s="35"/>
      <c r="F6" s="35">
        <v>8.0000000000000002E-3</v>
      </c>
      <c r="G6" s="35">
        <v>9.6000000000000002E-2</v>
      </c>
      <c r="H6" s="35">
        <v>4.4999999999999998E-2</v>
      </c>
      <c r="I6" s="35">
        <v>2E-3</v>
      </c>
      <c r="J6" s="35"/>
      <c r="K6" s="35"/>
      <c r="L6" s="35"/>
      <c r="M6" s="35"/>
      <c r="N6" s="35">
        <v>1.2999999999999999E-2</v>
      </c>
      <c r="O6" s="35"/>
      <c r="P6" s="35"/>
      <c r="Q6" s="35"/>
    </row>
    <row r="7" spans="1:17" x14ac:dyDescent="0.25">
      <c r="A7" s="53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</row>
    <row r="8" spans="1:17" ht="30" customHeight="1" x14ac:dyDescent="0.25">
      <c r="A8" s="53"/>
      <c r="B8" s="42" t="s">
        <v>89</v>
      </c>
      <c r="C8" s="35"/>
      <c r="D8" s="35"/>
      <c r="E8" s="35"/>
      <c r="F8" s="35"/>
      <c r="G8" s="35"/>
      <c r="H8" s="35"/>
      <c r="I8" s="35"/>
      <c r="J8" s="35">
        <v>2.4E-2</v>
      </c>
      <c r="K8" s="35">
        <v>4.5400000000000003E-2</v>
      </c>
      <c r="L8" s="35"/>
      <c r="M8" s="35"/>
      <c r="N8" s="35"/>
      <c r="O8" s="35"/>
      <c r="P8" s="35"/>
      <c r="Q8" s="35"/>
    </row>
    <row r="9" spans="1:17" x14ac:dyDescent="0.25">
      <c r="A9" s="53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</row>
    <row r="10" spans="1:17" ht="15" customHeight="1" x14ac:dyDescent="0.25">
      <c r="A10" s="53"/>
      <c r="B10" s="35" t="s">
        <v>18</v>
      </c>
      <c r="C10" s="35"/>
      <c r="D10" s="35"/>
      <c r="E10" s="35"/>
      <c r="F10" s="35"/>
      <c r="G10" s="35"/>
      <c r="H10" s="35"/>
      <c r="I10" s="35"/>
      <c r="J10" s="35"/>
      <c r="K10" s="35"/>
      <c r="L10" s="35">
        <v>0.03</v>
      </c>
      <c r="M10" s="35"/>
      <c r="N10" s="35"/>
      <c r="O10" s="35"/>
      <c r="P10" s="35"/>
      <c r="Q10" s="35"/>
    </row>
    <row r="11" spans="1:17" x14ac:dyDescent="0.25">
      <c r="A11" s="53"/>
      <c r="B11" s="42" t="s">
        <v>81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</row>
    <row r="12" spans="1:17" ht="30" customHeight="1" x14ac:dyDescent="0.25">
      <c r="A12" s="54" t="s">
        <v>19</v>
      </c>
      <c r="B12" s="54"/>
      <c r="C12" s="35">
        <f t="shared" ref="C12:N12" si="0">SUM(C4:C11)</f>
        <v>5.6600000000000004E-2</v>
      </c>
      <c r="D12" s="35">
        <f t="shared" si="0"/>
        <v>0.1</v>
      </c>
      <c r="E12" s="35">
        <f t="shared" si="0"/>
        <v>1.4999999999999999E-2</v>
      </c>
      <c r="F12" s="35">
        <f t="shared" si="0"/>
        <v>0.02</v>
      </c>
      <c r="G12" s="35">
        <f t="shared" si="0"/>
        <v>9.6000000000000002E-2</v>
      </c>
      <c r="H12" s="35">
        <f t="shared" si="0"/>
        <v>4.4999999999999998E-2</v>
      </c>
      <c r="I12" s="35">
        <f t="shared" si="0"/>
        <v>2E-3</v>
      </c>
      <c r="J12" s="35">
        <f t="shared" si="0"/>
        <v>2.4E-2</v>
      </c>
      <c r="K12" s="35">
        <f t="shared" si="0"/>
        <v>4.5400000000000003E-2</v>
      </c>
      <c r="L12" s="35">
        <f t="shared" si="0"/>
        <v>0.03</v>
      </c>
      <c r="M12" s="35">
        <f t="shared" si="0"/>
        <v>0</v>
      </c>
      <c r="N12" s="35">
        <f t="shared" si="0"/>
        <v>1.2999999999999999E-2</v>
      </c>
      <c r="O12" s="35"/>
      <c r="P12" s="35"/>
      <c r="Q12" s="35"/>
    </row>
    <row r="13" spans="1:17" x14ac:dyDescent="0.25">
      <c r="A13" s="54" t="s">
        <v>20</v>
      </c>
      <c r="B13" s="5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</row>
    <row r="14" spans="1:17" x14ac:dyDescent="0.25">
      <c r="A14" s="54" t="s">
        <v>21</v>
      </c>
      <c r="B14" s="54"/>
      <c r="C14" s="35">
        <v>185</v>
      </c>
      <c r="D14" s="35">
        <v>49</v>
      </c>
      <c r="E14" s="35">
        <v>85</v>
      </c>
      <c r="F14" s="35">
        <v>35</v>
      </c>
      <c r="G14" s="35">
        <v>400</v>
      </c>
      <c r="H14" s="35">
        <v>73</v>
      </c>
      <c r="I14" s="35">
        <v>15</v>
      </c>
      <c r="J14" s="35">
        <v>75</v>
      </c>
      <c r="K14" s="35">
        <v>90</v>
      </c>
      <c r="L14" s="35">
        <v>35</v>
      </c>
      <c r="M14" s="35"/>
      <c r="N14" s="35">
        <v>80</v>
      </c>
      <c r="O14" s="35"/>
      <c r="P14" s="35"/>
      <c r="Q14" s="35"/>
    </row>
    <row r="15" spans="1:17" ht="30" customHeight="1" x14ac:dyDescent="0.25">
      <c r="A15" s="73" t="s">
        <v>120</v>
      </c>
      <c r="B15" s="54"/>
      <c r="C15" s="35">
        <v>10.471</v>
      </c>
      <c r="D15" s="35">
        <v>4.9000000000000004</v>
      </c>
      <c r="E15" s="35">
        <v>1.2749999999999999</v>
      </c>
      <c r="F15" s="35">
        <v>0.7</v>
      </c>
      <c r="G15" s="35">
        <v>38.4</v>
      </c>
      <c r="H15" s="35">
        <v>3.2850000000000001</v>
      </c>
      <c r="I15" s="35">
        <v>0.03</v>
      </c>
      <c r="J15" s="35">
        <v>1.8</v>
      </c>
      <c r="K15" s="35">
        <v>4.0860000000000003</v>
      </c>
      <c r="L15" s="35">
        <v>1.05</v>
      </c>
      <c r="M15" s="35">
        <f t="shared" ref="M15" si="1">M13*M14</f>
        <v>0</v>
      </c>
      <c r="N15" s="35">
        <v>1.04</v>
      </c>
      <c r="O15" s="36"/>
      <c r="P15" s="35"/>
      <c r="Q15" s="35"/>
    </row>
  </sheetData>
  <mergeCells count="9">
    <mergeCell ref="A13:B13"/>
    <mergeCell ref="A14:B14"/>
    <mergeCell ref="A15:B15"/>
    <mergeCell ref="A1:B1"/>
    <mergeCell ref="C1:Q2"/>
    <mergeCell ref="A2:B2"/>
    <mergeCell ref="A3:B3"/>
    <mergeCell ref="A4:A11"/>
    <mergeCell ref="A12:B1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workbookViewId="0">
      <selection activeCell="A3" sqref="A3:B3"/>
    </sheetView>
  </sheetViews>
  <sheetFormatPr defaultRowHeight="15" x14ac:dyDescent="0.25"/>
  <cols>
    <col min="2" max="2" width="14.140625" customWidth="1"/>
  </cols>
  <sheetData>
    <row r="1" spans="1:17" ht="15" customHeight="1" x14ac:dyDescent="0.25">
      <c r="A1" s="56">
        <v>44449</v>
      </c>
      <c r="B1" s="57"/>
      <c r="C1" s="48" t="s">
        <v>2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x14ac:dyDescent="0.25">
      <c r="A2" s="58" t="s">
        <v>0</v>
      </c>
      <c r="B2" s="59"/>
      <c r="C2" s="50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41.25" x14ac:dyDescent="0.25">
      <c r="A3" s="75" t="s">
        <v>133</v>
      </c>
      <c r="B3" s="54"/>
      <c r="C3" s="43" t="s">
        <v>62</v>
      </c>
      <c r="D3" s="43" t="s">
        <v>61</v>
      </c>
      <c r="E3" s="43" t="s">
        <v>93</v>
      </c>
      <c r="F3" s="43" t="s">
        <v>72</v>
      </c>
      <c r="G3" s="43" t="s">
        <v>73</v>
      </c>
      <c r="H3" s="43" t="s">
        <v>71</v>
      </c>
      <c r="I3" s="43" t="s">
        <v>56</v>
      </c>
      <c r="J3" s="43" t="s">
        <v>94</v>
      </c>
      <c r="K3" s="44" t="s">
        <v>95</v>
      </c>
      <c r="L3" s="43" t="s">
        <v>57</v>
      </c>
      <c r="M3" s="43" t="s">
        <v>31</v>
      </c>
      <c r="N3" s="43" t="s">
        <v>77</v>
      </c>
      <c r="O3" s="17"/>
      <c r="P3" s="17"/>
      <c r="Q3" s="2"/>
    </row>
    <row r="4" spans="1:17" ht="75" x14ac:dyDescent="0.25">
      <c r="A4" s="52" t="s">
        <v>23</v>
      </c>
      <c r="B4" s="42" t="s">
        <v>92</v>
      </c>
      <c r="C4" s="35">
        <v>5.0000000000000001E-3</v>
      </c>
      <c r="D4" s="35">
        <v>1.2E-2</v>
      </c>
      <c r="E4" s="35">
        <v>6.25E-2</v>
      </c>
      <c r="F4" s="35">
        <v>0.04</v>
      </c>
      <c r="G4" s="35">
        <v>1.2500000000000001E-2</v>
      </c>
      <c r="H4" s="35">
        <v>0.03</v>
      </c>
      <c r="I4" s="35"/>
      <c r="J4" s="35"/>
      <c r="K4" s="35"/>
      <c r="L4" s="35"/>
      <c r="M4" s="35"/>
      <c r="N4" s="35"/>
      <c r="O4" s="35"/>
      <c r="P4" s="35"/>
      <c r="Q4" s="35"/>
    </row>
    <row r="5" spans="1:17" x14ac:dyDescent="0.25">
      <c r="A5" s="53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</row>
    <row r="6" spans="1:17" ht="30" customHeight="1" x14ac:dyDescent="0.25">
      <c r="A6" s="53"/>
      <c r="B6" s="42" t="s">
        <v>96</v>
      </c>
      <c r="C6" s="35"/>
      <c r="D6" s="35"/>
      <c r="E6" s="35"/>
      <c r="F6" s="35"/>
      <c r="G6" s="35"/>
      <c r="H6" s="35"/>
      <c r="I6" s="35">
        <v>5.0000000000000001E-3</v>
      </c>
      <c r="J6" s="35">
        <v>0.06</v>
      </c>
      <c r="K6" s="35"/>
      <c r="L6" s="35"/>
      <c r="M6" s="35"/>
      <c r="N6" s="35"/>
      <c r="O6" s="35"/>
      <c r="P6" s="35"/>
      <c r="Q6" s="35"/>
    </row>
    <row r="7" spans="1:17" x14ac:dyDescent="0.25">
      <c r="A7" s="53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</row>
    <row r="8" spans="1:17" ht="30" customHeight="1" x14ac:dyDescent="0.25">
      <c r="A8" s="53"/>
      <c r="B8" s="35" t="s">
        <v>17</v>
      </c>
      <c r="C8" s="35"/>
      <c r="D8" s="35"/>
      <c r="E8" s="35"/>
      <c r="F8" s="35"/>
      <c r="G8" s="35"/>
      <c r="H8" s="35"/>
      <c r="I8" s="35"/>
      <c r="J8" s="35"/>
      <c r="K8" s="35">
        <v>0.02</v>
      </c>
      <c r="L8" s="35"/>
      <c r="M8" s="35"/>
      <c r="N8" s="35">
        <v>0.02</v>
      </c>
      <c r="O8" s="35"/>
      <c r="P8" s="35"/>
      <c r="Q8" s="35"/>
    </row>
    <row r="9" spans="1:17" x14ac:dyDescent="0.25">
      <c r="A9" s="53"/>
      <c r="B9" s="42" t="s">
        <v>31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>
        <v>7.4999999999999997E-2</v>
      </c>
      <c r="N9" s="35"/>
      <c r="O9" s="35"/>
      <c r="P9" s="35"/>
      <c r="Q9" s="35"/>
    </row>
    <row r="10" spans="1:17" ht="15" customHeight="1" x14ac:dyDescent="0.25">
      <c r="A10" s="53"/>
      <c r="B10" s="35" t="s">
        <v>18</v>
      </c>
      <c r="C10" s="35"/>
      <c r="D10" s="35"/>
      <c r="E10" s="35"/>
      <c r="F10" s="35"/>
      <c r="G10" s="35"/>
      <c r="H10" s="35"/>
      <c r="I10" s="35"/>
      <c r="J10" s="35"/>
      <c r="K10" s="35"/>
      <c r="L10" s="35">
        <v>0.04</v>
      </c>
      <c r="M10" s="35"/>
      <c r="N10" s="35"/>
      <c r="O10" s="35"/>
      <c r="P10" s="35"/>
      <c r="Q10" s="35"/>
    </row>
    <row r="11" spans="1:17" x14ac:dyDescent="0.25">
      <c r="A11" s="53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</row>
    <row r="12" spans="1:17" ht="30" customHeight="1" x14ac:dyDescent="0.25">
      <c r="A12" s="54" t="s">
        <v>19</v>
      </c>
      <c r="B12" s="54"/>
      <c r="C12" s="35">
        <f t="shared" ref="C12:N12" si="0">SUM(C4:C11)</f>
        <v>5.0000000000000001E-3</v>
      </c>
      <c r="D12" s="35">
        <f t="shared" si="0"/>
        <v>1.2E-2</v>
      </c>
      <c r="E12" s="35">
        <f t="shared" si="0"/>
        <v>6.25E-2</v>
      </c>
      <c r="F12" s="35">
        <f t="shared" si="0"/>
        <v>0.04</v>
      </c>
      <c r="G12" s="35">
        <f t="shared" si="0"/>
        <v>1.2500000000000001E-2</v>
      </c>
      <c r="H12" s="35">
        <f t="shared" si="0"/>
        <v>0.03</v>
      </c>
      <c r="I12" s="35">
        <f t="shared" si="0"/>
        <v>5.0000000000000001E-3</v>
      </c>
      <c r="J12" s="35">
        <f t="shared" si="0"/>
        <v>0.06</v>
      </c>
      <c r="K12" s="35">
        <f t="shared" si="0"/>
        <v>0.02</v>
      </c>
      <c r="L12" s="35">
        <f t="shared" si="0"/>
        <v>0.04</v>
      </c>
      <c r="M12" s="35">
        <f t="shared" si="0"/>
        <v>7.4999999999999997E-2</v>
      </c>
      <c r="N12" s="35">
        <f t="shared" si="0"/>
        <v>0.02</v>
      </c>
      <c r="O12" s="35"/>
      <c r="P12" s="35"/>
      <c r="Q12" s="35"/>
    </row>
    <row r="13" spans="1:17" x14ac:dyDescent="0.25">
      <c r="A13" s="54" t="s">
        <v>20</v>
      </c>
      <c r="B13" s="5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</row>
    <row r="14" spans="1:17" x14ac:dyDescent="0.25">
      <c r="A14" s="54" t="s">
        <v>21</v>
      </c>
      <c r="B14" s="54"/>
      <c r="C14" s="35">
        <v>185</v>
      </c>
      <c r="D14" s="35">
        <v>35</v>
      </c>
      <c r="E14" s="35">
        <v>48</v>
      </c>
      <c r="F14" s="35">
        <v>49</v>
      </c>
      <c r="G14" s="35">
        <v>80</v>
      </c>
      <c r="H14" s="35">
        <v>400</v>
      </c>
      <c r="I14" s="35">
        <v>610</v>
      </c>
      <c r="J14" s="35">
        <v>92</v>
      </c>
      <c r="K14" s="35">
        <v>380</v>
      </c>
      <c r="L14" s="35">
        <v>35</v>
      </c>
      <c r="M14" s="35">
        <v>90</v>
      </c>
      <c r="N14" s="35">
        <v>75</v>
      </c>
      <c r="O14" s="35"/>
      <c r="P14" s="35"/>
      <c r="Q14" s="35"/>
    </row>
    <row r="15" spans="1:17" ht="30" customHeight="1" x14ac:dyDescent="0.25">
      <c r="A15" s="73" t="s">
        <v>121</v>
      </c>
      <c r="B15" s="54"/>
      <c r="C15" s="35">
        <v>0.92500000000000004</v>
      </c>
      <c r="D15" s="35">
        <v>0.42</v>
      </c>
      <c r="E15" s="35">
        <v>3</v>
      </c>
      <c r="F15" s="35">
        <v>1.96</v>
      </c>
      <c r="G15" s="35">
        <v>1</v>
      </c>
      <c r="H15" s="35">
        <v>12</v>
      </c>
      <c r="I15" s="35">
        <v>3.05</v>
      </c>
      <c r="J15" s="35">
        <v>5.52</v>
      </c>
      <c r="K15" s="35">
        <v>7.6</v>
      </c>
      <c r="L15" s="35">
        <v>1.4</v>
      </c>
      <c r="M15" s="35">
        <v>6.7510000000000003</v>
      </c>
      <c r="N15" s="35">
        <v>1.5</v>
      </c>
      <c r="O15" s="36"/>
      <c r="P15" s="35"/>
      <c r="Q15" s="35"/>
    </row>
  </sheetData>
  <mergeCells count="9">
    <mergeCell ref="A13:B13"/>
    <mergeCell ref="A14:B14"/>
    <mergeCell ref="A15:B15"/>
    <mergeCell ref="A1:B1"/>
    <mergeCell ref="C1:Q2"/>
    <mergeCell ref="A2:B2"/>
    <mergeCell ref="A3:B3"/>
    <mergeCell ref="A4:A11"/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меню 1</vt:lpstr>
      <vt:lpstr>меню 2</vt:lpstr>
      <vt:lpstr>меню 3</vt:lpstr>
      <vt:lpstr>меню 4</vt:lpstr>
      <vt:lpstr>меню 5</vt:lpstr>
      <vt:lpstr>меню 6</vt:lpstr>
      <vt:lpstr>меню 7</vt:lpstr>
      <vt:lpstr>меню 8</vt:lpstr>
      <vt:lpstr>меню 9</vt:lpstr>
      <vt:lpstr>Лист5</vt:lpstr>
      <vt:lpstr>меню 10</vt:lpstr>
      <vt:lpstr>меню 11</vt:lpstr>
      <vt:lpstr>меню 12</vt:lpstr>
      <vt:lpstr>меню 13</vt:lpstr>
      <vt:lpstr>меню 14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2021-09-16T06:29:11Z</dcterms:modified>
</cp:coreProperties>
</file>